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kcje" sheetId="1" state="visible" r:id="rId1"/>
    <sheet xmlns:r="http://schemas.openxmlformats.org/officeDocument/2006/relationships" name="Statystyki" sheetId="2" state="visible" r:id="rId2"/>
    <sheet xmlns:r="http://schemas.openxmlformats.org/officeDocument/2006/relationships" name="Przykład" sheetId="3" state="visible" r:id="rId3"/>
  </sheets>
  <definedNames>
    <definedName name="_xlnm.Print_Titles" localSheetId="0">'Transakcje'!$1:$1</definedName>
    <definedName name="_xlnm.Print_Titles" localSheetId="2">'Przykład'!$1:$1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+0.00;-0.00;0.00"/>
    <numFmt numFmtId="166" formatCode="0.0%"/>
  </numFmts>
  <fonts count="12">
    <font>
      <name val="Calibri"/>
      <family val="2"/>
      <color theme="1"/>
      <sz val="11"/>
      <scheme val="minor"/>
    </font>
    <font>
      <b val="1"/>
      <color rgb="00F5EEDC"/>
      <sz val="10"/>
    </font>
    <font>
      <b val="1"/>
      <color rgb="00FFFFFF"/>
      <sz val="10"/>
    </font>
    <font>
      <b val="1"/>
      <color rgb="00000000"/>
    </font>
    <font>
      <color rgb="006B7280"/>
    </font>
    <font>
      <b val="1"/>
      <color rgb="001E2842"/>
      <sz val="16"/>
    </font>
    <font>
      <i val="1"/>
      <color rgb="006B7280"/>
    </font>
    <font>
      <b val="1"/>
      <color rgb="00F5EEDC"/>
    </font>
    <font>
      <b val="1"/>
    </font>
    <font>
      <b val="1"/>
      <sz val="12"/>
    </font>
    <font>
      <b val="1"/>
      <color rgb="001D4ED8"/>
      <sz val="12"/>
      <u val="single"/>
    </font>
    <font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1E2842"/>
      </patternFill>
    </fill>
    <fill>
      <patternFill patternType="solid">
        <fgColor rgb="004B567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/>
    </xf>
    <xf numFmtId="1" fontId="0" fillId="0" borderId="1" pivotButton="0" quotePrefix="0" xfId="0"/>
    <xf numFmtId="165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pivotButton="0" quotePrefix="0" xfId="0"/>
    <xf numFmtId="0" fontId="8" fillId="0" borderId="1" applyAlignment="1" pivotButton="0" quotePrefix="0" xfId="0">
      <alignment vertical="top" wrapText="1"/>
    </xf>
    <xf numFmtId="1" fontId="9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vertical="top" wrapText="1"/>
    </xf>
    <xf numFmtId="166" fontId="9" fillId="4" borderId="1" applyAlignment="1" pivotButton="0" quotePrefix="0" xfId="0">
      <alignment horizontal="right" vertical="top"/>
    </xf>
    <xf numFmtId="165" fontId="9" fillId="4" borderId="1" applyAlignment="1" pivotButton="0" quotePrefix="0" xfId="0">
      <alignment horizontal="right" vertical="top"/>
    </xf>
    <xf numFmtId="2" fontId="9" fillId="4" borderId="1" applyAlignment="1" pivotButton="0" quotePrefix="0" xfId="0">
      <alignment horizontal="right" vertical="top"/>
    </xf>
    <xf numFmtId="0" fontId="4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3">
    <dxf>
      <font>
        <b val="1"/>
        <color rgb="001A7F37"/>
      </font>
    </dxf>
    <dxf>
      <font>
        <b val="1"/>
        <color rgb="00C62828"/>
      </font>
    </dxf>
    <dxf>
      <font>
        <b val="1"/>
        <color rgb="0092400E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Rules Before Results</author>
  </authors>
  <commentList>
    <comment ref="C1" authorId="0" shapeId="0">
      <text>
        <t>Wybierz z listy: KUPNO albo SPRZEDAŻ.</t>
      </text>
    </comment>
    <comment ref="I1" authorId="0" shapeId="0">
      <text>
        <t>Kwota, którą tracisz, gdy cena dojdzie do stopu. Ustal ją przed wejściem.</t>
      </text>
    </comment>
    <comment ref="J1" authorId="0" shapeId="0">
      <text>
        <t>Zysk albo strata po spreadzie, prowizji i swapie, w walucie konta.</t>
      </text>
    </comment>
    <comment ref="K1" authorId="0" shapeId="0">
      <text>
        <t>Liczy się samo: wynik netto ÷ 1R. Bez 1R — z cen: (wyjście − wejście) ÷ (wejście − stop), gdy stop stoi po stronie straty; wtedy bez kosztów.</t>
      </text>
    </comment>
    <comment ref="M1" authorId="0" shapeId="0">
      <text>
        <t>Jak wykonano plan, a nie jaki był wynik: 1 = złamane zasady, 5 = wszystko według planu.</t>
      </text>
    </comment>
    <comment ref="O1" authorId="0" shapeId="0">
      <text>
        <t>Kolumny O–R liczą się same. Wpisuj transakcje po kolei, od najstarszej.</t>
      </text>
    </comment>
  </commentList>
</comments>
</file>

<file path=xl/comments/comment2.xml><?xml version="1.0" encoding="utf-8"?>
<comments xmlns="http://schemas.openxmlformats.org/spreadsheetml/2006/main">
  <authors>
    <author>Rules Before Results</author>
  </authors>
  <commentList>
    <comment ref="C1" authorId="0" shapeId="0">
      <text>
        <t>Wybierz z listy: KUPNO albo SPRZEDAŻ.</t>
      </text>
    </comment>
    <comment ref="I1" authorId="0" shapeId="0">
      <text>
        <t>Kwota, którą tracisz, gdy cena dojdzie do stopu. Ustal ją przed wejściem.</t>
      </text>
    </comment>
    <comment ref="J1" authorId="0" shapeId="0">
      <text>
        <t>Zysk albo strata po spreadzie, prowizji i swapie, w walucie konta.</t>
      </text>
    </comment>
    <comment ref="K1" authorId="0" shapeId="0">
      <text>
        <t>Liczy się samo: wynik netto ÷ 1R. Bez 1R — z cen: (wyjście − wejście) ÷ (wejście − stop), gdy stop stoi po stronie straty; wtedy bez kosztów.</t>
      </text>
    </comment>
    <comment ref="M1" authorId="0" shapeId="0">
      <text>
        <t>Jak wykonano plan, a nie jaki był wynik: 1 = złamane zasady, 5 = wszystko według planu.</t>
      </text>
    </comment>
    <comment ref="O1" authorId="0" shapeId="0">
      <text>
        <t>Kolumny O–R liczą się same. Wpisuj transakcje po kolei, od najstarszej.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rulesbeforeresults.app/pl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12" customWidth="1" min="9" max="9"/>
    <col width="12" customWidth="1" min="10" max="10"/>
    <col width="10" customWidth="1" min="11" max="11"/>
    <col width="15" customWidth="1" min="12" max="12"/>
    <col width="11" customWidth="1" min="13" max="13"/>
    <col width="40" customWidth="1" min="14" max="14"/>
    <col width="9" customWidth="1" min="15" max="15"/>
    <col width="9" customWidth="1" min="16" max="16"/>
    <col width="11" customWidth="1" min="17" max="17"/>
    <col width="9" customWidth="1" min="18" max="18"/>
    <col hidden="1" width="9" customWidth="1" min="19" max="19"/>
    <col hidden="1" width="9" customWidth="1" min="20" max="20"/>
  </cols>
  <sheetData>
    <row r="1" ht="42" customHeight="1">
      <c r="A1" s="1" t="inlineStr">
        <is>
          <t>Data</t>
        </is>
      </c>
      <c r="B1" s="1" t="inlineStr">
        <is>
          <t>Instrument</t>
        </is>
      </c>
      <c r="C1" s="1" t="inlineStr">
        <is>
          <t>Kierunek</t>
        </is>
      </c>
      <c r="D1" s="1" t="inlineStr">
        <is>
          <t>Wejście</t>
        </is>
      </c>
      <c r="E1" s="1" t="inlineStr">
        <is>
          <t>Stop</t>
        </is>
      </c>
      <c r="F1" s="1" t="inlineStr">
        <is>
          <t>Cel</t>
        </is>
      </c>
      <c r="G1" s="1" t="inlineStr">
        <is>
          <t>Wyjście</t>
        </is>
      </c>
      <c r="H1" s="1" t="inlineStr">
        <is>
          <t>Wolumen</t>
        </is>
      </c>
      <c r="I1" s="1" t="inlineStr">
        <is>
          <t>Ryzyko 1R (waluta)</t>
        </is>
      </c>
      <c r="J1" s="1" t="inlineStr">
        <is>
          <t>Wynik netto (waluta)</t>
        </is>
      </c>
      <c r="K1" s="2" t="inlineStr">
        <is>
          <t>Wynik w R</t>
        </is>
      </c>
      <c r="L1" s="1" t="inlineStr">
        <is>
          <t>Strategia</t>
        </is>
      </c>
      <c r="M1" s="1" t="inlineStr">
        <is>
          <t>Ocena wykonania 1–5</t>
        </is>
      </c>
      <c r="N1" s="1" t="inlineStr">
        <is>
          <t>Notatka</t>
        </is>
      </c>
      <c r="O1" s="2" t="inlineStr">
        <is>
          <t>Suma R</t>
        </is>
      </c>
      <c r="P1" s="2" t="inlineStr">
        <is>
          <t>Szczyt R</t>
        </is>
      </c>
      <c r="Q1" s="2" t="inlineStr">
        <is>
          <t>Obsunięcie R</t>
        </is>
      </c>
      <c r="R1" s="2" t="inlineStr">
        <is>
          <t>Seria strat</t>
        </is>
      </c>
      <c r="S1" s="2" t="inlineStr">
        <is>
          <t>pomocnicza (seria)</t>
        </is>
      </c>
      <c r="T1" s="2" t="inlineStr">
        <is>
          <t>pomocnicza (bez R)</t>
        </is>
      </c>
    </row>
    <row r="2">
      <c r="A2" s="3" t="n"/>
      <c r="B2" s="4" t="n"/>
      <c r="C2" s="4" t="n"/>
      <c r="D2" s="4" t="n"/>
      <c r="E2" s="4" t="n"/>
      <c r="F2" s="4" t="n"/>
      <c r="G2" s="4" t="n"/>
      <c r="H2" s="4" t="n"/>
      <c r="I2" s="5" t="n"/>
      <c r="J2" s="5" t="n"/>
      <c r="K2" s="6">
        <f>IF(AND(ISNUMBER(I2),ISNUMBER(J2),N(I2)&gt;0),J2/I2,IF(AND(ISNUMBER(D2),ISNUMBER(E2),ISNUMBER(G2),OR(C2="KUPNO",C2="SPRZEDAŻ")),IF(IF(C2="KUPNO",1,-1)*(D2-E2)&gt;0,(G2-D2)/(D2-E2),""),""))</f>
        <v/>
      </c>
      <c r="L2" s="7" t="n"/>
      <c r="M2" s="8" t="n"/>
      <c r="N2" s="7" t="n"/>
      <c r="O2" s="9">
        <f>IF(ISNUMBER(K2),SUM(K$2:K2),"")</f>
        <v/>
      </c>
      <c r="P2" s="9">
        <f>IF(ISNUMBER(K2),MAX(0,MAX(O$2:O2)),"")</f>
        <v/>
      </c>
      <c r="Q2" s="10">
        <f>IF(ISNUMBER(K2),P2-O2,"")</f>
        <v/>
      </c>
      <c r="R2" s="11">
        <f>IF(ISNUMBER(K2),S2,"")</f>
        <v/>
      </c>
      <c r="S2" s="11">
        <f>IF(ISNUMBER(K2),IF(K2&lt;0,N(S1)+1,0),N(S1))</f>
        <v/>
      </c>
      <c r="T2" s="11">
        <f>IF(AND(LEN(A2&amp;B2&amp;D2&amp;G2&amp;J2)&gt;0,NOT(ISNUMBER(K2))),1,0)</f>
        <v/>
      </c>
    </row>
    <row r="3">
      <c r="A3" s="3" t="n"/>
      <c r="B3" s="4" t="n"/>
      <c r="C3" s="4" t="n"/>
      <c r="D3" s="4" t="n"/>
      <c r="E3" s="4" t="n"/>
      <c r="F3" s="4" t="n"/>
      <c r="G3" s="4" t="n"/>
      <c r="H3" s="4" t="n"/>
      <c r="I3" s="5" t="n"/>
      <c r="J3" s="5" t="n"/>
      <c r="K3" s="6">
        <f>IF(AND(ISNUMBER(I3),ISNUMBER(J3),N(I3)&gt;0),J3/I3,IF(AND(ISNUMBER(D3),ISNUMBER(E3),ISNUMBER(G3),OR(C3="KUPNO",C3="SPRZEDAŻ")),IF(IF(C3="KUPNO",1,-1)*(D3-E3)&gt;0,(G3-D3)/(D3-E3),""),""))</f>
        <v/>
      </c>
      <c r="L3" s="7" t="n"/>
      <c r="M3" s="8" t="n"/>
      <c r="N3" s="7" t="n"/>
      <c r="O3" s="9">
        <f>IF(ISNUMBER(K3),SUM(K$2:K3),"")</f>
        <v/>
      </c>
      <c r="P3" s="9">
        <f>IF(ISNUMBER(K3),MAX(0,MAX(O$2:O3)),"")</f>
        <v/>
      </c>
      <c r="Q3" s="10">
        <f>IF(ISNUMBER(K3),P3-O3,"")</f>
        <v/>
      </c>
      <c r="R3" s="11">
        <f>IF(ISNUMBER(K3),S3,"")</f>
        <v/>
      </c>
      <c r="S3" s="11">
        <f>IF(ISNUMBER(K3),IF(K3&lt;0,N(S2)+1,0),N(S2))</f>
        <v/>
      </c>
      <c r="T3" s="11">
        <f>IF(AND(LEN(A3&amp;B3&amp;D3&amp;G3&amp;J3)&gt;0,NOT(ISNUMBER(K3))),1,0)</f>
        <v/>
      </c>
    </row>
    <row r="4">
      <c r="A4" s="3" t="n"/>
      <c r="B4" s="4" t="n"/>
      <c r="C4" s="4" t="n"/>
      <c r="D4" s="4" t="n"/>
      <c r="E4" s="4" t="n"/>
      <c r="F4" s="4" t="n"/>
      <c r="G4" s="4" t="n"/>
      <c r="H4" s="4" t="n"/>
      <c r="I4" s="5" t="n"/>
      <c r="J4" s="5" t="n"/>
      <c r="K4" s="6">
        <f>IF(AND(ISNUMBER(I4),ISNUMBER(J4),N(I4)&gt;0),J4/I4,IF(AND(ISNUMBER(D4),ISNUMBER(E4),ISNUMBER(G4),OR(C4="KUPNO",C4="SPRZEDAŻ")),IF(IF(C4="KUPNO",1,-1)*(D4-E4)&gt;0,(G4-D4)/(D4-E4),""),""))</f>
        <v/>
      </c>
      <c r="L4" s="7" t="n"/>
      <c r="M4" s="8" t="n"/>
      <c r="N4" s="7" t="n"/>
      <c r="O4" s="9">
        <f>IF(ISNUMBER(K4),SUM(K$2:K4),"")</f>
        <v/>
      </c>
      <c r="P4" s="9">
        <f>IF(ISNUMBER(K4),MAX(0,MAX(O$2:O4)),"")</f>
        <v/>
      </c>
      <c r="Q4" s="10">
        <f>IF(ISNUMBER(K4),P4-O4,"")</f>
        <v/>
      </c>
      <c r="R4" s="11">
        <f>IF(ISNUMBER(K4),S4,"")</f>
        <v/>
      </c>
      <c r="S4" s="11">
        <f>IF(ISNUMBER(K4),IF(K4&lt;0,N(S3)+1,0),N(S3))</f>
        <v/>
      </c>
      <c r="T4" s="11">
        <f>IF(AND(LEN(A4&amp;B4&amp;D4&amp;G4&amp;J4)&gt;0,NOT(ISNUMBER(K4))),1,0)</f>
        <v/>
      </c>
    </row>
    <row r="5">
      <c r="A5" s="3" t="n"/>
      <c r="B5" s="4" t="n"/>
      <c r="C5" s="4" t="n"/>
      <c r="D5" s="4" t="n"/>
      <c r="E5" s="4" t="n"/>
      <c r="F5" s="4" t="n"/>
      <c r="G5" s="4" t="n"/>
      <c r="H5" s="4" t="n"/>
      <c r="I5" s="5" t="n"/>
      <c r="J5" s="5" t="n"/>
      <c r="K5" s="6">
        <f>IF(AND(ISNUMBER(I5),ISNUMBER(J5),N(I5)&gt;0),J5/I5,IF(AND(ISNUMBER(D5),ISNUMBER(E5),ISNUMBER(G5),OR(C5="KUPNO",C5="SPRZEDAŻ")),IF(IF(C5="KUPNO",1,-1)*(D5-E5)&gt;0,(G5-D5)/(D5-E5),""),""))</f>
        <v/>
      </c>
      <c r="L5" s="7" t="n"/>
      <c r="M5" s="8" t="n"/>
      <c r="N5" s="7" t="n"/>
      <c r="O5" s="9">
        <f>IF(ISNUMBER(K5),SUM(K$2:K5),"")</f>
        <v/>
      </c>
      <c r="P5" s="9">
        <f>IF(ISNUMBER(K5),MAX(0,MAX(O$2:O5)),"")</f>
        <v/>
      </c>
      <c r="Q5" s="10">
        <f>IF(ISNUMBER(K5),P5-O5,"")</f>
        <v/>
      </c>
      <c r="R5" s="11">
        <f>IF(ISNUMBER(K5),S5,"")</f>
        <v/>
      </c>
      <c r="S5" s="11">
        <f>IF(ISNUMBER(K5),IF(K5&lt;0,N(S4)+1,0),N(S4))</f>
        <v/>
      </c>
      <c r="T5" s="11">
        <f>IF(AND(LEN(A5&amp;B5&amp;D5&amp;G5&amp;J5)&gt;0,NOT(ISNUMBER(K5))),1,0)</f>
        <v/>
      </c>
    </row>
    <row r="6">
      <c r="A6" s="3" t="n"/>
      <c r="B6" s="4" t="n"/>
      <c r="C6" s="4" t="n"/>
      <c r="D6" s="4" t="n"/>
      <c r="E6" s="4" t="n"/>
      <c r="F6" s="4" t="n"/>
      <c r="G6" s="4" t="n"/>
      <c r="H6" s="4" t="n"/>
      <c r="I6" s="5" t="n"/>
      <c r="J6" s="5" t="n"/>
      <c r="K6" s="6">
        <f>IF(AND(ISNUMBER(I6),ISNUMBER(J6),N(I6)&gt;0),J6/I6,IF(AND(ISNUMBER(D6),ISNUMBER(E6),ISNUMBER(G6),OR(C6="KUPNO",C6="SPRZEDAŻ")),IF(IF(C6="KUPNO",1,-1)*(D6-E6)&gt;0,(G6-D6)/(D6-E6),""),""))</f>
        <v/>
      </c>
      <c r="L6" s="7" t="n"/>
      <c r="M6" s="8" t="n"/>
      <c r="N6" s="7" t="n"/>
      <c r="O6" s="9">
        <f>IF(ISNUMBER(K6),SUM(K$2:K6),"")</f>
        <v/>
      </c>
      <c r="P6" s="9">
        <f>IF(ISNUMBER(K6),MAX(0,MAX(O$2:O6)),"")</f>
        <v/>
      </c>
      <c r="Q6" s="10">
        <f>IF(ISNUMBER(K6),P6-O6,"")</f>
        <v/>
      </c>
      <c r="R6" s="11">
        <f>IF(ISNUMBER(K6),S6,"")</f>
        <v/>
      </c>
      <c r="S6" s="11">
        <f>IF(ISNUMBER(K6),IF(K6&lt;0,N(S5)+1,0),N(S5))</f>
        <v/>
      </c>
      <c r="T6" s="11">
        <f>IF(AND(LEN(A6&amp;B6&amp;D6&amp;G6&amp;J6)&gt;0,NOT(ISNUMBER(K6))),1,0)</f>
        <v/>
      </c>
    </row>
    <row r="7">
      <c r="A7" s="3" t="n"/>
      <c r="B7" s="4" t="n"/>
      <c r="C7" s="4" t="n"/>
      <c r="D7" s="4" t="n"/>
      <c r="E7" s="4" t="n"/>
      <c r="F7" s="4" t="n"/>
      <c r="G7" s="4" t="n"/>
      <c r="H7" s="4" t="n"/>
      <c r="I7" s="5" t="n"/>
      <c r="J7" s="5" t="n"/>
      <c r="K7" s="6">
        <f>IF(AND(ISNUMBER(I7),ISNUMBER(J7),N(I7)&gt;0),J7/I7,IF(AND(ISNUMBER(D7),ISNUMBER(E7),ISNUMBER(G7),OR(C7="KUPNO",C7="SPRZEDAŻ")),IF(IF(C7="KUPNO",1,-1)*(D7-E7)&gt;0,(G7-D7)/(D7-E7),""),""))</f>
        <v/>
      </c>
      <c r="L7" s="7" t="n"/>
      <c r="M7" s="8" t="n"/>
      <c r="N7" s="7" t="n"/>
      <c r="O7" s="9">
        <f>IF(ISNUMBER(K7),SUM(K$2:K7),"")</f>
        <v/>
      </c>
      <c r="P7" s="9">
        <f>IF(ISNUMBER(K7),MAX(0,MAX(O$2:O7)),"")</f>
        <v/>
      </c>
      <c r="Q7" s="10">
        <f>IF(ISNUMBER(K7),P7-O7,"")</f>
        <v/>
      </c>
      <c r="R7" s="11">
        <f>IF(ISNUMBER(K7),S7,"")</f>
        <v/>
      </c>
      <c r="S7" s="11">
        <f>IF(ISNUMBER(K7),IF(K7&lt;0,N(S6)+1,0),N(S6))</f>
        <v/>
      </c>
      <c r="T7" s="11">
        <f>IF(AND(LEN(A7&amp;B7&amp;D7&amp;G7&amp;J7)&gt;0,NOT(ISNUMBER(K7))),1,0)</f>
        <v/>
      </c>
    </row>
    <row r="8">
      <c r="A8" s="3" t="n"/>
      <c r="B8" s="4" t="n"/>
      <c r="C8" s="4" t="n"/>
      <c r="D8" s="4" t="n"/>
      <c r="E8" s="4" t="n"/>
      <c r="F8" s="4" t="n"/>
      <c r="G8" s="4" t="n"/>
      <c r="H8" s="4" t="n"/>
      <c r="I8" s="5" t="n"/>
      <c r="J8" s="5" t="n"/>
      <c r="K8" s="6">
        <f>IF(AND(ISNUMBER(I8),ISNUMBER(J8),N(I8)&gt;0),J8/I8,IF(AND(ISNUMBER(D8),ISNUMBER(E8),ISNUMBER(G8),OR(C8="KUPNO",C8="SPRZEDAŻ")),IF(IF(C8="KUPNO",1,-1)*(D8-E8)&gt;0,(G8-D8)/(D8-E8),""),""))</f>
        <v/>
      </c>
      <c r="L8" s="7" t="n"/>
      <c r="M8" s="8" t="n"/>
      <c r="N8" s="7" t="n"/>
      <c r="O8" s="9">
        <f>IF(ISNUMBER(K8),SUM(K$2:K8),"")</f>
        <v/>
      </c>
      <c r="P8" s="9">
        <f>IF(ISNUMBER(K8),MAX(0,MAX(O$2:O8)),"")</f>
        <v/>
      </c>
      <c r="Q8" s="10">
        <f>IF(ISNUMBER(K8),P8-O8,"")</f>
        <v/>
      </c>
      <c r="R8" s="11">
        <f>IF(ISNUMBER(K8),S8,"")</f>
        <v/>
      </c>
      <c r="S8" s="11">
        <f>IF(ISNUMBER(K8),IF(K8&lt;0,N(S7)+1,0),N(S7))</f>
        <v/>
      </c>
      <c r="T8" s="11">
        <f>IF(AND(LEN(A8&amp;B8&amp;D8&amp;G8&amp;J8)&gt;0,NOT(ISNUMBER(K8))),1,0)</f>
        <v/>
      </c>
    </row>
    <row r="9">
      <c r="A9" s="3" t="n"/>
      <c r="B9" s="4" t="n"/>
      <c r="C9" s="4" t="n"/>
      <c r="D9" s="4" t="n"/>
      <c r="E9" s="4" t="n"/>
      <c r="F9" s="4" t="n"/>
      <c r="G9" s="4" t="n"/>
      <c r="H9" s="4" t="n"/>
      <c r="I9" s="5" t="n"/>
      <c r="J9" s="5" t="n"/>
      <c r="K9" s="6">
        <f>IF(AND(ISNUMBER(I9),ISNUMBER(J9),N(I9)&gt;0),J9/I9,IF(AND(ISNUMBER(D9),ISNUMBER(E9),ISNUMBER(G9),OR(C9="KUPNO",C9="SPRZEDAŻ")),IF(IF(C9="KUPNO",1,-1)*(D9-E9)&gt;0,(G9-D9)/(D9-E9),""),""))</f>
        <v/>
      </c>
      <c r="L9" s="7" t="n"/>
      <c r="M9" s="8" t="n"/>
      <c r="N9" s="7" t="n"/>
      <c r="O9" s="9">
        <f>IF(ISNUMBER(K9),SUM(K$2:K9),"")</f>
        <v/>
      </c>
      <c r="P9" s="9">
        <f>IF(ISNUMBER(K9),MAX(0,MAX(O$2:O9)),"")</f>
        <v/>
      </c>
      <c r="Q9" s="10">
        <f>IF(ISNUMBER(K9),P9-O9,"")</f>
        <v/>
      </c>
      <c r="R9" s="11">
        <f>IF(ISNUMBER(K9),S9,"")</f>
        <v/>
      </c>
      <c r="S9" s="11">
        <f>IF(ISNUMBER(K9),IF(K9&lt;0,N(S8)+1,0),N(S8))</f>
        <v/>
      </c>
      <c r="T9" s="11">
        <f>IF(AND(LEN(A9&amp;B9&amp;D9&amp;G9&amp;J9)&gt;0,NOT(ISNUMBER(K9))),1,0)</f>
        <v/>
      </c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  <c r="I10" s="5" t="n"/>
      <c r="J10" s="5" t="n"/>
      <c r="K10" s="6">
        <f>IF(AND(ISNUMBER(I10),ISNUMBER(J10),N(I10)&gt;0),J10/I10,IF(AND(ISNUMBER(D10),ISNUMBER(E10),ISNUMBER(G10),OR(C10="KUPNO",C10="SPRZEDAŻ")),IF(IF(C10="KUPNO",1,-1)*(D10-E10)&gt;0,(G10-D10)/(D10-E10),""),""))</f>
        <v/>
      </c>
      <c r="L10" s="7" t="n"/>
      <c r="M10" s="8" t="n"/>
      <c r="N10" s="7" t="n"/>
      <c r="O10" s="9">
        <f>IF(ISNUMBER(K10),SUM(K$2:K10),"")</f>
        <v/>
      </c>
      <c r="P10" s="9">
        <f>IF(ISNUMBER(K10),MAX(0,MAX(O$2:O10)),"")</f>
        <v/>
      </c>
      <c r="Q10" s="10">
        <f>IF(ISNUMBER(K10),P10-O10,"")</f>
        <v/>
      </c>
      <c r="R10" s="11">
        <f>IF(ISNUMBER(K10),S10,"")</f>
        <v/>
      </c>
      <c r="S10" s="11">
        <f>IF(ISNUMBER(K10),IF(K10&lt;0,N(S9)+1,0),N(S9))</f>
        <v/>
      </c>
      <c r="T10" s="11">
        <f>IF(AND(LEN(A10&amp;B10&amp;D10&amp;G10&amp;J10)&gt;0,NOT(ISNUMBER(K10))),1,0)</f>
        <v/>
      </c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  <c r="I11" s="5" t="n"/>
      <c r="J11" s="5" t="n"/>
      <c r="K11" s="6">
        <f>IF(AND(ISNUMBER(I11),ISNUMBER(J11),N(I11)&gt;0),J11/I11,IF(AND(ISNUMBER(D11),ISNUMBER(E11),ISNUMBER(G11),OR(C11="KUPNO",C11="SPRZEDAŻ")),IF(IF(C11="KUPNO",1,-1)*(D11-E11)&gt;0,(G11-D11)/(D11-E11),""),""))</f>
        <v/>
      </c>
      <c r="L11" s="7" t="n"/>
      <c r="M11" s="8" t="n"/>
      <c r="N11" s="7" t="n"/>
      <c r="O11" s="9">
        <f>IF(ISNUMBER(K11),SUM(K$2:K11),"")</f>
        <v/>
      </c>
      <c r="P11" s="9">
        <f>IF(ISNUMBER(K11),MAX(0,MAX(O$2:O11)),"")</f>
        <v/>
      </c>
      <c r="Q11" s="10">
        <f>IF(ISNUMBER(K11),P11-O11,"")</f>
        <v/>
      </c>
      <c r="R11" s="11">
        <f>IF(ISNUMBER(K11),S11,"")</f>
        <v/>
      </c>
      <c r="S11" s="11">
        <f>IF(ISNUMBER(K11),IF(K11&lt;0,N(S10)+1,0),N(S10))</f>
        <v/>
      </c>
      <c r="T11" s="11">
        <f>IF(AND(LEN(A11&amp;B11&amp;D11&amp;G11&amp;J11)&gt;0,NOT(ISNUMBER(K11))),1,0)</f>
        <v/>
      </c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  <c r="I12" s="5" t="n"/>
      <c r="J12" s="5" t="n"/>
      <c r="K12" s="6">
        <f>IF(AND(ISNUMBER(I12),ISNUMBER(J12),N(I12)&gt;0),J12/I12,IF(AND(ISNUMBER(D12),ISNUMBER(E12),ISNUMBER(G12),OR(C12="KUPNO",C12="SPRZEDAŻ")),IF(IF(C12="KUPNO",1,-1)*(D12-E12)&gt;0,(G12-D12)/(D12-E12),""),""))</f>
        <v/>
      </c>
      <c r="L12" s="7" t="n"/>
      <c r="M12" s="8" t="n"/>
      <c r="N12" s="7" t="n"/>
      <c r="O12" s="9">
        <f>IF(ISNUMBER(K12),SUM(K$2:K12),"")</f>
        <v/>
      </c>
      <c r="P12" s="9">
        <f>IF(ISNUMBER(K12),MAX(0,MAX(O$2:O12)),"")</f>
        <v/>
      </c>
      <c r="Q12" s="10">
        <f>IF(ISNUMBER(K12),P12-O12,"")</f>
        <v/>
      </c>
      <c r="R12" s="11">
        <f>IF(ISNUMBER(K12),S12,"")</f>
        <v/>
      </c>
      <c r="S12" s="11">
        <f>IF(ISNUMBER(K12),IF(K12&lt;0,N(S11)+1,0),N(S11))</f>
        <v/>
      </c>
      <c r="T12" s="11">
        <f>IF(AND(LEN(A12&amp;B12&amp;D12&amp;G12&amp;J12)&gt;0,NOT(ISNUMBER(K12))),1,0)</f>
        <v/>
      </c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  <c r="I13" s="5" t="n"/>
      <c r="J13" s="5" t="n"/>
      <c r="K13" s="6">
        <f>IF(AND(ISNUMBER(I13),ISNUMBER(J13),N(I13)&gt;0),J13/I13,IF(AND(ISNUMBER(D13),ISNUMBER(E13),ISNUMBER(G13),OR(C13="KUPNO",C13="SPRZEDAŻ")),IF(IF(C13="KUPNO",1,-1)*(D13-E13)&gt;0,(G13-D13)/(D13-E13),""),""))</f>
        <v/>
      </c>
      <c r="L13" s="7" t="n"/>
      <c r="M13" s="8" t="n"/>
      <c r="N13" s="7" t="n"/>
      <c r="O13" s="9">
        <f>IF(ISNUMBER(K13),SUM(K$2:K13),"")</f>
        <v/>
      </c>
      <c r="P13" s="9">
        <f>IF(ISNUMBER(K13),MAX(0,MAX(O$2:O13)),"")</f>
        <v/>
      </c>
      <c r="Q13" s="10">
        <f>IF(ISNUMBER(K13),P13-O13,"")</f>
        <v/>
      </c>
      <c r="R13" s="11">
        <f>IF(ISNUMBER(K13),S13,"")</f>
        <v/>
      </c>
      <c r="S13" s="11">
        <f>IF(ISNUMBER(K13),IF(K13&lt;0,N(S12)+1,0),N(S12))</f>
        <v/>
      </c>
      <c r="T13" s="11">
        <f>IF(AND(LEN(A13&amp;B13&amp;D13&amp;G13&amp;J13)&gt;0,NOT(ISNUMBER(K13))),1,0)</f>
        <v/>
      </c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  <c r="I14" s="5" t="n"/>
      <c r="J14" s="5" t="n"/>
      <c r="K14" s="6">
        <f>IF(AND(ISNUMBER(I14),ISNUMBER(J14),N(I14)&gt;0),J14/I14,IF(AND(ISNUMBER(D14),ISNUMBER(E14),ISNUMBER(G14),OR(C14="KUPNO",C14="SPRZEDAŻ")),IF(IF(C14="KUPNO",1,-1)*(D14-E14)&gt;0,(G14-D14)/(D14-E14),""),""))</f>
        <v/>
      </c>
      <c r="L14" s="7" t="n"/>
      <c r="M14" s="8" t="n"/>
      <c r="N14" s="7" t="n"/>
      <c r="O14" s="9">
        <f>IF(ISNUMBER(K14),SUM(K$2:K14),"")</f>
        <v/>
      </c>
      <c r="P14" s="9">
        <f>IF(ISNUMBER(K14),MAX(0,MAX(O$2:O14)),"")</f>
        <v/>
      </c>
      <c r="Q14" s="10">
        <f>IF(ISNUMBER(K14),P14-O14,"")</f>
        <v/>
      </c>
      <c r="R14" s="11">
        <f>IF(ISNUMBER(K14),S14,"")</f>
        <v/>
      </c>
      <c r="S14" s="11">
        <f>IF(ISNUMBER(K14),IF(K14&lt;0,N(S13)+1,0),N(S13))</f>
        <v/>
      </c>
      <c r="T14" s="11">
        <f>IF(AND(LEN(A14&amp;B14&amp;D14&amp;G14&amp;J14)&gt;0,NOT(ISNUMBER(K14))),1,0)</f>
        <v/>
      </c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  <c r="I15" s="5" t="n"/>
      <c r="J15" s="5" t="n"/>
      <c r="K15" s="6">
        <f>IF(AND(ISNUMBER(I15),ISNUMBER(J15),N(I15)&gt;0),J15/I15,IF(AND(ISNUMBER(D15),ISNUMBER(E15),ISNUMBER(G15),OR(C15="KUPNO",C15="SPRZEDAŻ")),IF(IF(C15="KUPNO",1,-1)*(D15-E15)&gt;0,(G15-D15)/(D15-E15),""),""))</f>
        <v/>
      </c>
      <c r="L15" s="7" t="n"/>
      <c r="M15" s="8" t="n"/>
      <c r="N15" s="7" t="n"/>
      <c r="O15" s="9">
        <f>IF(ISNUMBER(K15),SUM(K$2:K15),"")</f>
        <v/>
      </c>
      <c r="P15" s="9">
        <f>IF(ISNUMBER(K15),MAX(0,MAX(O$2:O15)),"")</f>
        <v/>
      </c>
      <c r="Q15" s="10">
        <f>IF(ISNUMBER(K15),P15-O15,"")</f>
        <v/>
      </c>
      <c r="R15" s="11">
        <f>IF(ISNUMBER(K15),S15,"")</f>
        <v/>
      </c>
      <c r="S15" s="11">
        <f>IF(ISNUMBER(K15),IF(K15&lt;0,N(S14)+1,0),N(S14))</f>
        <v/>
      </c>
      <c r="T15" s="11">
        <f>IF(AND(LEN(A15&amp;B15&amp;D15&amp;G15&amp;J15)&gt;0,NOT(ISNUMBER(K15))),1,0)</f>
        <v/>
      </c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  <c r="I16" s="5" t="n"/>
      <c r="J16" s="5" t="n"/>
      <c r="K16" s="6">
        <f>IF(AND(ISNUMBER(I16),ISNUMBER(J16),N(I16)&gt;0),J16/I16,IF(AND(ISNUMBER(D16),ISNUMBER(E16),ISNUMBER(G16),OR(C16="KUPNO",C16="SPRZEDAŻ")),IF(IF(C16="KUPNO",1,-1)*(D16-E16)&gt;0,(G16-D16)/(D16-E16),""),""))</f>
        <v/>
      </c>
      <c r="L16" s="7" t="n"/>
      <c r="M16" s="8" t="n"/>
      <c r="N16" s="7" t="n"/>
      <c r="O16" s="9">
        <f>IF(ISNUMBER(K16),SUM(K$2:K16),"")</f>
        <v/>
      </c>
      <c r="P16" s="9">
        <f>IF(ISNUMBER(K16),MAX(0,MAX(O$2:O16)),"")</f>
        <v/>
      </c>
      <c r="Q16" s="10">
        <f>IF(ISNUMBER(K16),P16-O16,"")</f>
        <v/>
      </c>
      <c r="R16" s="11">
        <f>IF(ISNUMBER(K16),S16,"")</f>
        <v/>
      </c>
      <c r="S16" s="11">
        <f>IF(ISNUMBER(K16),IF(K16&lt;0,N(S15)+1,0),N(S15))</f>
        <v/>
      </c>
      <c r="T16" s="11">
        <f>IF(AND(LEN(A16&amp;B16&amp;D16&amp;G16&amp;J16)&gt;0,NOT(ISNUMBER(K16))),1,0)</f>
        <v/>
      </c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  <c r="I17" s="5" t="n"/>
      <c r="J17" s="5" t="n"/>
      <c r="K17" s="6">
        <f>IF(AND(ISNUMBER(I17),ISNUMBER(J17),N(I17)&gt;0),J17/I17,IF(AND(ISNUMBER(D17),ISNUMBER(E17),ISNUMBER(G17),OR(C17="KUPNO",C17="SPRZEDAŻ")),IF(IF(C17="KUPNO",1,-1)*(D17-E17)&gt;0,(G17-D17)/(D17-E17),""),""))</f>
        <v/>
      </c>
      <c r="L17" s="7" t="n"/>
      <c r="M17" s="8" t="n"/>
      <c r="N17" s="7" t="n"/>
      <c r="O17" s="9">
        <f>IF(ISNUMBER(K17),SUM(K$2:K17),"")</f>
        <v/>
      </c>
      <c r="P17" s="9">
        <f>IF(ISNUMBER(K17),MAX(0,MAX(O$2:O17)),"")</f>
        <v/>
      </c>
      <c r="Q17" s="10">
        <f>IF(ISNUMBER(K17),P17-O17,"")</f>
        <v/>
      </c>
      <c r="R17" s="11">
        <f>IF(ISNUMBER(K17),S17,"")</f>
        <v/>
      </c>
      <c r="S17" s="11">
        <f>IF(ISNUMBER(K17),IF(K17&lt;0,N(S16)+1,0),N(S16))</f>
        <v/>
      </c>
      <c r="T17" s="11">
        <f>IF(AND(LEN(A17&amp;B17&amp;D17&amp;G17&amp;J17)&gt;0,NOT(ISNUMBER(K17))),1,0)</f>
        <v/>
      </c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  <c r="I18" s="5" t="n"/>
      <c r="J18" s="5" t="n"/>
      <c r="K18" s="6">
        <f>IF(AND(ISNUMBER(I18),ISNUMBER(J18),N(I18)&gt;0),J18/I18,IF(AND(ISNUMBER(D18),ISNUMBER(E18),ISNUMBER(G18),OR(C18="KUPNO",C18="SPRZEDAŻ")),IF(IF(C18="KUPNO",1,-1)*(D18-E18)&gt;0,(G18-D18)/(D18-E18),""),""))</f>
        <v/>
      </c>
      <c r="L18" s="7" t="n"/>
      <c r="M18" s="8" t="n"/>
      <c r="N18" s="7" t="n"/>
      <c r="O18" s="9">
        <f>IF(ISNUMBER(K18),SUM(K$2:K18),"")</f>
        <v/>
      </c>
      <c r="P18" s="9">
        <f>IF(ISNUMBER(K18),MAX(0,MAX(O$2:O18)),"")</f>
        <v/>
      </c>
      <c r="Q18" s="10">
        <f>IF(ISNUMBER(K18),P18-O18,"")</f>
        <v/>
      </c>
      <c r="R18" s="11">
        <f>IF(ISNUMBER(K18),S18,"")</f>
        <v/>
      </c>
      <c r="S18" s="11">
        <f>IF(ISNUMBER(K18),IF(K18&lt;0,N(S17)+1,0),N(S17))</f>
        <v/>
      </c>
      <c r="T18" s="11">
        <f>IF(AND(LEN(A18&amp;B18&amp;D18&amp;G18&amp;J18)&gt;0,NOT(ISNUMBER(K18))),1,0)</f>
        <v/>
      </c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  <c r="I19" s="5" t="n"/>
      <c r="J19" s="5" t="n"/>
      <c r="K19" s="6">
        <f>IF(AND(ISNUMBER(I19),ISNUMBER(J19),N(I19)&gt;0),J19/I19,IF(AND(ISNUMBER(D19),ISNUMBER(E19),ISNUMBER(G19),OR(C19="KUPNO",C19="SPRZEDAŻ")),IF(IF(C19="KUPNO",1,-1)*(D19-E19)&gt;0,(G19-D19)/(D19-E19),""),""))</f>
        <v/>
      </c>
      <c r="L19" s="7" t="n"/>
      <c r="M19" s="8" t="n"/>
      <c r="N19" s="7" t="n"/>
      <c r="O19" s="9">
        <f>IF(ISNUMBER(K19),SUM(K$2:K19),"")</f>
        <v/>
      </c>
      <c r="P19" s="9">
        <f>IF(ISNUMBER(K19),MAX(0,MAX(O$2:O19)),"")</f>
        <v/>
      </c>
      <c r="Q19" s="10">
        <f>IF(ISNUMBER(K19),P19-O19,"")</f>
        <v/>
      </c>
      <c r="R19" s="11">
        <f>IF(ISNUMBER(K19),S19,"")</f>
        <v/>
      </c>
      <c r="S19" s="11">
        <f>IF(ISNUMBER(K19),IF(K19&lt;0,N(S18)+1,0),N(S18))</f>
        <v/>
      </c>
      <c r="T19" s="11">
        <f>IF(AND(LEN(A19&amp;B19&amp;D19&amp;G19&amp;J19)&gt;0,NOT(ISNUMBER(K19))),1,0)</f>
        <v/>
      </c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  <c r="I20" s="5" t="n"/>
      <c r="J20" s="5" t="n"/>
      <c r="K20" s="6">
        <f>IF(AND(ISNUMBER(I20),ISNUMBER(J20),N(I20)&gt;0),J20/I20,IF(AND(ISNUMBER(D20),ISNUMBER(E20),ISNUMBER(G20),OR(C20="KUPNO",C20="SPRZEDAŻ")),IF(IF(C20="KUPNO",1,-1)*(D20-E20)&gt;0,(G20-D20)/(D20-E20),""),""))</f>
        <v/>
      </c>
      <c r="L20" s="7" t="n"/>
      <c r="M20" s="8" t="n"/>
      <c r="N20" s="7" t="n"/>
      <c r="O20" s="9">
        <f>IF(ISNUMBER(K20),SUM(K$2:K20),"")</f>
        <v/>
      </c>
      <c r="P20" s="9">
        <f>IF(ISNUMBER(K20),MAX(0,MAX(O$2:O20)),"")</f>
        <v/>
      </c>
      <c r="Q20" s="10">
        <f>IF(ISNUMBER(K20),P20-O20,"")</f>
        <v/>
      </c>
      <c r="R20" s="11">
        <f>IF(ISNUMBER(K20),S20,"")</f>
        <v/>
      </c>
      <c r="S20" s="11">
        <f>IF(ISNUMBER(K20),IF(K20&lt;0,N(S19)+1,0),N(S19))</f>
        <v/>
      </c>
      <c r="T20" s="11">
        <f>IF(AND(LEN(A20&amp;B20&amp;D20&amp;G20&amp;J20)&gt;0,NOT(ISNUMBER(K20))),1,0)</f>
        <v/>
      </c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  <c r="I21" s="5" t="n"/>
      <c r="J21" s="5" t="n"/>
      <c r="K21" s="6">
        <f>IF(AND(ISNUMBER(I21),ISNUMBER(J21),N(I21)&gt;0),J21/I21,IF(AND(ISNUMBER(D21),ISNUMBER(E21),ISNUMBER(G21),OR(C21="KUPNO",C21="SPRZEDAŻ")),IF(IF(C21="KUPNO",1,-1)*(D21-E21)&gt;0,(G21-D21)/(D21-E21),""),""))</f>
        <v/>
      </c>
      <c r="L21" s="7" t="n"/>
      <c r="M21" s="8" t="n"/>
      <c r="N21" s="7" t="n"/>
      <c r="O21" s="9">
        <f>IF(ISNUMBER(K21),SUM(K$2:K21),"")</f>
        <v/>
      </c>
      <c r="P21" s="9">
        <f>IF(ISNUMBER(K21),MAX(0,MAX(O$2:O21)),"")</f>
        <v/>
      </c>
      <c r="Q21" s="10">
        <f>IF(ISNUMBER(K21),P21-O21,"")</f>
        <v/>
      </c>
      <c r="R21" s="11">
        <f>IF(ISNUMBER(K21),S21,"")</f>
        <v/>
      </c>
      <c r="S21" s="11">
        <f>IF(ISNUMBER(K21),IF(K21&lt;0,N(S20)+1,0),N(S20))</f>
        <v/>
      </c>
      <c r="T21" s="11">
        <f>IF(AND(LEN(A21&amp;B21&amp;D21&amp;G21&amp;J21)&gt;0,NOT(ISNUMBER(K21))),1,0)</f>
        <v/>
      </c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  <c r="I22" s="5" t="n"/>
      <c r="J22" s="5" t="n"/>
      <c r="K22" s="6">
        <f>IF(AND(ISNUMBER(I22),ISNUMBER(J22),N(I22)&gt;0),J22/I22,IF(AND(ISNUMBER(D22),ISNUMBER(E22),ISNUMBER(G22),OR(C22="KUPNO",C22="SPRZEDAŻ")),IF(IF(C22="KUPNO",1,-1)*(D22-E22)&gt;0,(G22-D22)/(D22-E22),""),""))</f>
        <v/>
      </c>
      <c r="L22" s="7" t="n"/>
      <c r="M22" s="8" t="n"/>
      <c r="N22" s="7" t="n"/>
      <c r="O22" s="9">
        <f>IF(ISNUMBER(K22),SUM(K$2:K22),"")</f>
        <v/>
      </c>
      <c r="P22" s="9">
        <f>IF(ISNUMBER(K22),MAX(0,MAX(O$2:O22)),"")</f>
        <v/>
      </c>
      <c r="Q22" s="10">
        <f>IF(ISNUMBER(K22),P22-O22,"")</f>
        <v/>
      </c>
      <c r="R22" s="11">
        <f>IF(ISNUMBER(K22),S22,"")</f>
        <v/>
      </c>
      <c r="S22" s="11">
        <f>IF(ISNUMBER(K22),IF(K22&lt;0,N(S21)+1,0),N(S21))</f>
        <v/>
      </c>
      <c r="T22" s="11">
        <f>IF(AND(LEN(A22&amp;B22&amp;D22&amp;G22&amp;J22)&gt;0,NOT(ISNUMBER(K22))),1,0)</f>
        <v/>
      </c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  <c r="I23" s="5" t="n"/>
      <c r="J23" s="5" t="n"/>
      <c r="K23" s="6">
        <f>IF(AND(ISNUMBER(I23),ISNUMBER(J23),N(I23)&gt;0),J23/I23,IF(AND(ISNUMBER(D23),ISNUMBER(E23),ISNUMBER(G23),OR(C23="KUPNO",C23="SPRZEDAŻ")),IF(IF(C23="KUPNO",1,-1)*(D23-E23)&gt;0,(G23-D23)/(D23-E23),""),""))</f>
        <v/>
      </c>
      <c r="L23" s="7" t="n"/>
      <c r="M23" s="8" t="n"/>
      <c r="N23" s="7" t="n"/>
      <c r="O23" s="9">
        <f>IF(ISNUMBER(K23),SUM(K$2:K23),"")</f>
        <v/>
      </c>
      <c r="P23" s="9">
        <f>IF(ISNUMBER(K23),MAX(0,MAX(O$2:O23)),"")</f>
        <v/>
      </c>
      <c r="Q23" s="10">
        <f>IF(ISNUMBER(K23),P23-O23,"")</f>
        <v/>
      </c>
      <c r="R23" s="11">
        <f>IF(ISNUMBER(K23),S23,"")</f>
        <v/>
      </c>
      <c r="S23" s="11">
        <f>IF(ISNUMBER(K23),IF(K23&lt;0,N(S22)+1,0),N(S22))</f>
        <v/>
      </c>
      <c r="T23" s="11">
        <f>IF(AND(LEN(A23&amp;B23&amp;D23&amp;G23&amp;J23)&gt;0,NOT(ISNUMBER(K23))),1,0)</f>
        <v/>
      </c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  <c r="I24" s="5" t="n"/>
      <c r="J24" s="5" t="n"/>
      <c r="K24" s="6">
        <f>IF(AND(ISNUMBER(I24),ISNUMBER(J24),N(I24)&gt;0),J24/I24,IF(AND(ISNUMBER(D24),ISNUMBER(E24),ISNUMBER(G24),OR(C24="KUPNO",C24="SPRZEDAŻ")),IF(IF(C24="KUPNO",1,-1)*(D24-E24)&gt;0,(G24-D24)/(D24-E24),""),""))</f>
        <v/>
      </c>
      <c r="L24" s="7" t="n"/>
      <c r="M24" s="8" t="n"/>
      <c r="N24" s="7" t="n"/>
      <c r="O24" s="9">
        <f>IF(ISNUMBER(K24),SUM(K$2:K24),"")</f>
        <v/>
      </c>
      <c r="P24" s="9">
        <f>IF(ISNUMBER(K24),MAX(0,MAX(O$2:O24)),"")</f>
        <v/>
      </c>
      <c r="Q24" s="10">
        <f>IF(ISNUMBER(K24),P24-O24,"")</f>
        <v/>
      </c>
      <c r="R24" s="11">
        <f>IF(ISNUMBER(K24),S24,"")</f>
        <v/>
      </c>
      <c r="S24" s="11">
        <f>IF(ISNUMBER(K24),IF(K24&lt;0,N(S23)+1,0),N(S23))</f>
        <v/>
      </c>
      <c r="T24" s="11">
        <f>IF(AND(LEN(A24&amp;B24&amp;D24&amp;G24&amp;J24)&gt;0,NOT(ISNUMBER(K24))),1,0)</f>
        <v/>
      </c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  <c r="I25" s="5" t="n"/>
      <c r="J25" s="5" t="n"/>
      <c r="K25" s="6">
        <f>IF(AND(ISNUMBER(I25),ISNUMBER(J25),N(I25)&gt;0),J25/I25,IF(AND(ISNUMBER(D25),ISNUMBER(E25),ISNUMBER(G25),OR(C25="KUPNO",C25="SPRZEDAŻ")),IF(IF(C25="KUPNO",1,-1)*(D25-E25)&gt;0,(G25-D25)/(D25-E25),""),""))</f>
        <v/>
      </c>
      <c r="L25" s="7" t="n"/>
      <c r="M25" s="8" t="n"/>
      <c r="N25" s="7" t="n"/>
      <c r="O25" s="9">
        <f>IF(ISNUMBER(K25),SUM(K$2:K25),"")</f>
        <v/>
      </c>
      <c r="P25" s="9">
        <f>IF(ISNUMBER(K25),MAX(0,MAX(O$2:O25)),"")</f>
        <v/>
      </c>
      <c r="Q25" s="10">
        <f>IF(ISNUMBER(K25),P25-O25,"")</f>
        <v/>
      </c>
      <c r="R25" s="11">
        <f>IF(ISNUMBER(K25),S25,"")</f>
        <v/>
      </c>
      <c r="S25" s="11">
        <f>IF(ISNUMBER(K25),IF(K25&lt;0,N(S24)+1,0),N(S24))</f>
        <v/>
      </c>
      <c r="T25" s="11">
        <f>IF(AND(LEN(A25&amp;B25&amp;D25&amp;G25&amp;J25)&gt;0,NOT(ISNUMBER(K25))),1,0)</f>
        <v/>
      </c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  <c r="I26" s="5" t="n"/>
      <c r="J26" s="5" t="n"/>
      <c r="K26" s="6">
        <f>IF(AND(ISNUMBER(I26),ISNUMBER(J26),N(I26)&gt;0),J26/I26,IF(AND(ISNUMBER(D26),ISNUMBER(E26),ISNUMBER(G26),OR(C26="KUPNO",C26="SPRZEDAŻ")),IF(IF(C26="KUPNO",1,-1)*(D26-E26)&gt;0,(G26-D26)/(D26-E26),""),""))</f>
        <v/>
      </c>
      <c r="L26" s="7" t="n"/>
      <c r="M26" s="8" t="n"/>
      <c r="N26" s="7" t="n"/>
      <c r="O26" s="9">
        <f>IF(ISNUMBER(K26),SUM(K$2:K26),"")</f>
        <v/>
      </c>
      <c r="P26" s="9">
        <f>IF(ISNUMBER(K26),MAX(0,MAX(O$2:O26)),"")</f>
        <v/>
      </c>
      <c r="Q26" s="10">
        <f>IF(ISNUMBER(K26),P26-O26,"")</f>
        <v/>
      </c>
      <c r="R26" s="11">
        <f>IF(ISNUMBER(K26),S26,"")</f>
        <v/>
      </c>
      <c r="S26" s="11">
        <f>IF(ISNUMBER(K26),IF(K26&lt;0,N(S25)+1,0),N(S25))</f>
        <v/>
      </c>
      <c r="T26" s="11">
        <f>IF(AND(LEN(A26&amp;B26&amp;D26&amp;G26&amp;J26)&gt;0,NOT(ISNUMBER(K26))),1,0)</f>
        <v/>
      </c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  <c r="I27" s="5" t="n"/>
      <c r="J27" s="5" t="n"/>
      <c r="K27" s="6">
        <f>IF(AND(ISNUMBER(I27),ISNUMBER(J27),N(I27)&gt;0),J27/I27,IF(AND(ISNUMBER(D27),ISNUMBER(E27),ISNUMBER(G27),OR(C27="KUPNO",C27="SPRZEDAŻ")),IF(IF(C27="KUPNO",1,-1)*(D27-E27)&gt;0,(G27-D27)/(D27-E27),""),""))</f>
        <v/>
      </c>
      <c r="L27" s="7" t="n"/>
      <c r="M27" s="8" t="n"/>
      <c r="N27" s="7" t="n"/>
      <c r="O27" s="9">
        <f>IF(ISNUMBER(K27),SUM(K$2:K27),"")</f>
        <v/>
      </c>
      <c r="P27" s="9">
        <f>IF(ISNUMBER(K27),MAX(0,MAX(O$2:O27)),"")</f>
        <v/>
      </c>
      <c r="Q27" s="10">
        <f>IF(ISNUMBER(K27),P27-O27,"")</f>
        <v/>
      </c>
      <c r="R27" s="11">
        <f>IF(ISNUMBER(K27),S27,"")</f>
        <v/>
      </c>
      <c r="S27" s="11">
        <f>IF(ISNUMBER(K27),IF(K27&lt;0,N(S26)+1,0),N(S26))</f>
        <v/>
      </c>
      <c r="T27" s="11">
        <f>IF(AND(LEN(A27&amp;B27&amp;D27&amp;G27&amp;J27)&gt;0,NOT(ISNUMBER(K27))),1,0)</f>
        <v/>
      </c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  <c r="I28" s="5" t="n"/>
      <c r="J28" s="5" t="n"/>
      <c r="K28" s="6">
        <f>IF(AND(ISNUMBER(I28),ISNUMBER(J28),N(I28)&gt;0),J28/I28,IF(AND(ISNUMBER(D28),ISNUMBER(E28),ISNUMBER(G28),OR(C28="KUPNO",C28="SPRZEDAŻ")),IF(IF(C28="KUPNO",1,-1)*(D28-E28)&gt;0,(G28-D28)/(D28-E28),""),""))</f>
        <v/>
      </c>
      <c r="L28" s="7" t="n"/>
      <c r="M28" s="8" t="n"/>
      <c r="N28" s="7" t="n"/>
      <c r="O28" s="9">
        <f>IF(ISNUMBER(K28),SUM(K$2:K28),"")</f>
        <v/>
      </c>
      <c r="P28" s="9">
        <f>IF(ISNUMBER(K28),MAX(0,MAX(O$2:O28)),"")</f>
        <v/>
      </c>
      <c r="Q28" s="10">
        <f>IF(ISNUMBER(K28),P28-O28,"")</f>
        <v/>
      </c>
      <c r="R28" s="11">
        <f>IF(ISNUMBER(K28),S28,"")</f>
        <v/>
      </c>
      <c r="S28" s="11">
        <f>IF(ISNUMBER(K28),IF(K28&lt;0,N(S27)+1,0),N(S27))</f>
        <v/>
      </c>
      <c r="T28" s="11">
        <f>IF(AND(LEN(A28&amp;B28&amp;D28&amp;G28&amp;J28)&gt;0,NOT(ISNUMBER(K28))),1,0)</f>
        <v/>
      </c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  <c r="I29" s="5" t="n"/>
      <c r="J29" s="5" t="n"/>
      <c r="K29" s="6">
        <f>IF(AND(ISNUMBER(I29),ISNUMBER(J29),N(I29)&gt;0),J29/I29,IF(AND(ISNUMBER(D29),ISNUMBER(E29),ISNUMBER(G29),OR(C29="KUPNO",C29="SPRZEDAŻ")),IF(IF(C29="KUPNO",1,-1)*(D29-E29)&gt;0,(G29-D29)/(D29-E29),""),""))</f>
        <v/>
      </c>
      <c r="L29" s="7" t="n"/>
      <c r="M29" s="8" t="n"/>
      <c r="N29" s="7" t="n"/>
      <c r="O29" s="9">
        <f>IF(ISNUMBER(K29),SUM(K$2:K29),"")</f>
        <v/>
      </c>
      <c r="P29" s="9">
        <f>IF(ISNUMBER(K29),MAX(0,MAX(O$2:O29)),"")</f>
        <v/>
      </c>
      <c r="Q29" s="10">
        <f>IF(ISNUMBER(K29),P29-O29,"")</f>
        <v/>
      </c>
      <c r="R29" s="11">
        <f>IF(ISNUMBER(K29),S29,"")</f>
        <v/>
      </c>
      <c r="S29" s="11">
        <f>IF(ISNUMBER(K29),IF(K29&lt;0,N(S28)+1,0),N(S28))</f>
        <v/>
      </c>
      <c r="T29" s="11">
        <f>IF(AND(LEN(A29&amp;B29&amp;D29&amp;G29&amp;J29)&gt;0,NOT(ISNUMBER(K29))),1,0)</f>
        <v/>
      </c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  <c r="I30" s="5" t="n"/>
      <c r="J30" s="5" t="n"/>
      <c r="K30" s="6">
        <f>IF(AND(ISNUMBER(I30),ISNUMBER(J30),N(I30)&gt;0),J30/I30,IF(AND(ISNUMBER(D30),ISNUMBER(E30),ISNUMBER(G30),OR(C30="KUPNO",C30="SPRZEDAŻ")),IF(IF(C30="KUPNO",1,-1)*(D30-E30)&gt;0,(G30-D30)/(D30-E30),""),""))</f>
        <v/>
      </c>
      <c r="L30" s="7" t="n"/>
      <c r="M30" s="8" t="n"/>
      <c r="N30" s="7" t="n"/>
      <c r="O30" s="9">
        <f>IF(ISNUMBER(K30),SUM(K$2:K30),"")</f>
        <v/>
      </c>
      <c r="P30" s="9">
        <f>IF(ISNUMBER(K30),MAX(0,MAX(O$2:O30)),"")</f>
        <v/>
      </c>
      <c r="Q30" s="10">
        <f>IF(ISNUMBER(K30),P30-O30,"")</f>
        <v/>
      </c>
      <c r="R30" s="11">
        <f>IF(ISNUMBER(K30),S30,"")</f>
        <v/>
      </c>
      <c r="S30" s="11">
        <f>IF(ISNUMBER(K30),IF(K30&lt;0,N(S29)+1,0),N(S29))</f>
        <v/>
      </c>
      <c r="T30" s="11">
        <f>IF(AND(LEN(A30&amp;B30&amp;D30&amp;G30&amp;J30)&gt;0,NOT(ISNUMBER(K30))),1,0)</f>
        <v/>
      </c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  <c r="I31" s="5" t="n"/>
      <c r="J31" s="5" t="n"/>
      <c r="K31" s="6">
        <f>IF(AND(ISNUMBER(I31),ISNUMBER(J31),N(I31)&gt;0),J31/I31,IF(AND(ISNUMBER(D31),ISNUMBER(E31),ISNUMBER(G31),OR(C31="KUPNO",C31="SPRZEDAŻ")),IF(IF(C31="KUPNO",1,-1)*(D31-E31)&gt;0,(G31-D31)/(D31-E31),""),""))</f>
        <v/>
      </c>
      <c r="L31" s="7" t="n"/>
      <c r="M31" s="8" t="n"/>
      <c r="N31" s="7" t="n"/>
      <c r="O31" s="9">
        <f>IF(ISNUMBER(K31),SUM(K$2:K31),"")</f>
        <v/>
      </c>
      <c r="P31" s="9">
        <f>IF(ISNUMBER(K31),MAX(0,MAX(O$2:O31)),"")</f>
        <v/>
      </c>
      <c r="Q31" s="10">
        <f>IF(ISNUMBER(K31),P31-O31,"")</f>
        <v/>
      </c>
      <c r="R31" s="11">
        <f>IF(ISNUMBER(K31),S31,"")</f>
        <v/>
      </c>
      <c r="S31" s="11">
        <f>IF(ISNUMBER(K31),IF(K31&lt;0,N(S30)+1,0),N(S30))</f>
        <v/>
      </c>
      <c r="T31" s="11">
        <f>IF(AND(LEN(A31&amp;B31&amp;D31&amp;G31&amp;J31)&gt;0,NOT(ISNUMBER(K31))),1,0)</f>
        <v/>
      </c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  <c r="I32" s="5" t="n"/>
      <c r="J32" s="5" t="n"/>
      <c r="K32" s="6">
        <f>IF(AND(ISNUMBER(I32),ISNUMBER(J32),N(I32)&gt;0),J32/I32,IF(AND(ISNUMBER(D32),ISNUMBER(E32),ISNUMBER(G32),OR(C32="KUPNO",C32="SPRZEDAŻ")),IF(IF(C32="KUPNO",1,-1)*(D32-E32)&gt;0,(G32-D32)/(D32-E32),""),""))</f>
        <v/>
      </c>
      <c r="L32" s="7" t="n"/>
      <c r="M32" s="8" t="n"/>
      <c r="N32" s="7" t="n"/>
      <c r="O32" s="9">
        <f>IF(ISNUMBER(K32),SUM(K$2:K32),"")</f>
        <v/>
      </c>
      <c r="P32" s="9">
        <f>IF(ISNUMBER(K32),MAX(0,MAX(O$2:O32)),"")</f>
        <v/>
      </c>
      <c r="Q32" s="10">
        <f>IF(ISNUMBER(K32),P32-O32,"")</f>
        <v/>
      </c>
      <c r="R32" s="11">
        <f>IF(ISNUMBER(K32),S32,"")</f>
        <v/>
      </c>
      <c r="S32" s="11">
        <f>IF(ISNUMBER(K32),IF(K32&lt;0,N(S31)+1,0),N(S31))</f>
        <v/>
      </c>
      <c r="T32" s="11">
        <f>IF(AND(LEN(A32&amp;B32&amp;D32&amp;G32&amp;J32)&gt;0,NOT(ISNUMBER(K32))),1,0)</f>
        <v/>
      </c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  <c r="I33" s="5" t="n"/>
      <c r="J33" s="5" t="n"/>
      <c r="K33" s="6">
        <f>IF(AND(ISNUMBER(I33),ISNUMBER(J33),N(I33)&gt;0),J33/I33,IF(AND(ISNUMBER(D33),ISNUMBER(E33),ISNUMBER(G33),OR(C33="KUPNO",C33="SPRZEDAŻ")),IF(IF(C33="KUPNO",1,-1)*(D33-E33)&gt;0,(G33-D33)/(D33-E33),""),""))</f>
        <v/>
      </c>
      <c r="L33" s="7" t="n"/>
      <c r="M33" s="8" t="n"/>
      <c r="N33" s="7" t="n"/>
      <c r="O33" s="9">
        <f>IF(ISNUMBER(K33),SUM(K$2:K33),"")</f>
        <v/>
      </c>
      <c r="P33" s="9">
        <f>IF(ISNUMBER(K33),MAX(0,MAX(O$2:O33)),"")</f>
        <v/>
      </c>
      <c r="Q33" s="10">
        <f>IF(ISNUMBER(K33),P33-O33,"")</f>
        <v/>
      </c>
      <c r="R33" s="11">
        <f>IF(ISNUMBER(K33),S33,"")</f>
        <v/>
      </c>
      <c r="S33" s="11">
        <f>IF(ISNUMBER(K33),IF(K33&lt;0,N(S32)+1,0),N(S32))</f>
        <v/>
      </c>
      <c r="T33" s="11">
        <f>IF(AND(LEN(A33&amp;B33&amp;D33&amp;G33&amp;J33)&gt;0,NOT(ISNUMBER(K33))),1,0)</f>
        <v/>
      </c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  <c r="I34" s="5" t="n"/>
      <c r="J34" s="5" t="n"/>
      <c r="K34" s="6">
        <f>IF(AND(ISNUMBER(I34),ISNUMBER(J34),N(I34)&gt;0),J34/I34,IF(AND(ISNUMBER(D34),ISNUMBER(E34),ISNUMBER(G34),OR(C34="KUPNO",C34="SPRZEDAŻ")),IF(IF(C34="KUPNO",1,-1)*(D34-E34)&gt;0,(G34-D34)/(D34-E34),""),""))</f>
        <v/>
      </c>
      <c r="L34" s="7" t="n"/>
      <c r="M34" s="8" t="n"/>
      <c r="N34" s="7" t="n"/>
      <c r="O34" s="9">
        <f>IF(ISNUMBER(K34),SUM(K$2:K34),"")</f>
        <v/>
      </c>
      <c r="P34" s="9">
        <f>IF(ISNUMBER(K34),MAX(0,MAX(O$2:O34)),"")</f>
        <v/>
      </c>
      <c r="Q34" s="10">
        <f>IF(ISNUMBER(K34),P34-O34,"")</f>
        <v/>
      </c>
      <c r="R34" s="11">
        <f>IF(ISNUMBER(K34),S34,"")</f>
        <v/>
      </c>
      <c r="S34" s="11">
        <f>IF(ISNUMBER(K34),IF(K34&lt;0,N(S33)+1,0),N(S33))</f>
        <v/>
      </c>
      <c r="T34" s="11">
        <f>IF(AND(LEN(A34&amp;B34&amp;D34&amp;G34&amp;J34)&gt;0,NOT(ISNUMBER(K34))),1,0)</f>
        <v/>
      </c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  <c r="I35" s="5" t="n"/>
      <c r="J35" s="5" t="n"/>
      <c r="K35" s="6">
        <f>IF(AND(ISNUMBER(I35),ISNUMBER(J35),N(I35)&gt;0),J35/I35,IF(AND(ISNUMBER(D35),ISNUMBER(E35),ISNUMBER(G35),OR(C35="KUPNO",C35="SPRZEDAŻ")),IF(IF(C35="KUPNO",1,-1)*(D35-E35)&gt;0,(G35-D35)/(D35-E35),""),""))</f>
        <v/>
      </c>
      <c r="L35" s="7" t="n"/>
      <c r="M35" s="8" t="n"/>
      <c r="N35" s="7" t="n"/>
      <c r="O35" s="9">
        <f>IF(ISNUMBER(K35),SUM(K$2:K35),"")</f>
        <v/>
      </c>
      <c r="P35" s="9">
        <f>IF(ISNUMBER(K35),MAX(0,MAX(O$2:O35)),"")</f>
        <v/>
      </c>
      <c r="Q35" s="10">
        <f>IF(ISNUMBER(K35),P35-O35,"")</f>
        <v/>
      </c>
      <c r="R35" s="11">
        <f>IF(ISNUMBER(K35),S35,"")</f>
        <v/>
      </c>
      <c r="S35" s="11">
        <f>IF(ISNUMBER(K35),IF(K35&lt;0,N(S34)+1,0),N(S34))</f>
        <v/>
      </c>
      <c r="T35" s="11">
        <f>IF(AND(LEN(A35&amp;B35&amp;D35&amp;G35&amp;J35)&gt;0,NOT(ISNUMBER(K35))),1,0)</f>
        <v/>
      </c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  <c r="I36" s="5" t="n"/>
      <c r="J36" s="5" t="n"/>
      <c r="K36" s="6">
        <f>IF(AND(ISNUMBER(I36),ISNUMBER(J36),N(I36)&gt;0),J36/I36,IF(AND(ISNUMBER(D36),ISNUMBER(E36),ISNUMBER(G36),OR(C36="KUPNO",C36="SPRZEDAŻ")),IF(IF(C36="KUPNO",1,-1)*(D36-E36)&gt;0,(G36-D36)/(D36-E36),""),""))</f>
        <v/>
      </c>
      <c r="L36" s="7" t="n"/>
      <c r="M36" s="8" t="n"/>
      <c r="N36" s="7" t="n"/>
      <c r="O36" s="9">
        <f>IF(ISNUMBER(K36),SUM(K$2:K36),"")</f>
        <v/>
      </c>
      <c r="P36" s="9">
        <f>IF(ISNUMBER(K36),MAX(0,MAX(O$2:O36)),"")</f>
        <v/>
      </c>
      <c r="Q36" s="10">
        <f>IF(ISNUMBER(K36),P36-O36,"")</f>
        <v/>
      </c>
      <c r="R36" s="11">
        <f>IF(ISNUMBER(K36),S36,"")</f>
        <v/>
      </c>
      <c r="S36" s="11">
        <f>IF(ISNUMBER(K36),IF(K36&lt;0,N(S35)+1,0),N(S35))</f>
        <v/>
      </c>
      <c r="T36" s="11">
        <f>IF(AND(LEN(A36&amp;B36&amp;D36&amp;G36&amp;J36)&gt;0,NOT(ISNUMBER(K36))),1,0)</f>
        <v/>
      </c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  <c r="I37" s="5" t="n"/>
      <c r="J37" s="5" t="n"/>
      <c r="K37" s="6">
        <f>IF(AND(ISNUMBER(I37),ISNUMBER(J37),N(I37)&gt;0),J37/I37,IF(AND(ISNUMBER(D37),ISNUMBER(E37),ISNUMBER(G37),OR(C37="KUPNO",C37="SPRZEDAŻ")),IF(IF(C37="KUPNO",1,-1)*(D37-E37)&gt;0,(G37-D37)/(D37-E37),""),""))</f>
        <v/>
      </c>
      <c r="L37" s="7" t="n"/>
      <c r="M37" s="8" t="n"/>
      <c r="N37" s="7" t="n"/>
      <c r="O37" s="9">
        <f>IF(ISNUMBER(K37),SUM(K$2:K37),"")</f>
        <v/>
      </c>
      <c r="P37" s="9">
        <f>IF(ISNUMBER(K37),MAX(0,MAX(O$2:O37)),"")</f>
        <v/>
      </c>
      <c r="Q37" s="10">
        <f>IF(ISNUMBER(K37),P37-O37,"")</f>
        <v/>
      </c>
      <c r="R37" s="11">
        <f>IF(ISNUMBER(K37),S37,"")</f>
        <v/>
      </c>
      <c r="S37" s="11">
        <f>IF(ISNUMBER(K37),IF(K37&lt;0,N(S36)+1,0),N(S36))</f>
        <v/>
      </c>
      <c r="T37" s="11">
        <f>IF(AND(LEN(A37&amp;B37&amp;D37&amp;G37&amp;J37)&gt;0,NOT(ISNUMBER(K37))),1,0)</f>
        <v/>
      </c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  <c r="I38" s="5" t="n"/>
      <c r="J38" s="5" t="n"/>
      <c r="K38" s="6">
        <f>IF(AND(ISNUMBER(I38),ISNUMBER(J38),N(I38)&gt;0),J38/I38,IF(AND(ISNUMBER(D38),ISNUMBER(E38),ISNUMBER(G38),OR(C38="KUPNO",C38="SPRZEDAŻ")),IF(IF(C38="KUPNO",1,-1)*(D38-E38)&gt;0,(G38-D38)/(D38-E38),""),""))</f>
        <v/>
      </c>
      <c r="L38" s="7" t="n"/>
      <c r="M38" s="8" t="n"/>
      <c r="N38" s="7" t="n"/>
      <c r="O38" s="9">
        <f>IF(ISNUMBER(K38),SUM(K$2:K38),"")</f>
        <v/>
      </c>
      <c r="P38" s="9">
        <f>IF(ISNUMBER(K38),MAX(0,MAX(O$2:O38)),"")</f>
        <v/>
      </c>
      <c r="Q38" s="10">
        <f>IF(ISNUMBER(K38),P38-O38,"")</f>
        <v/>
      </c>
      <c r="R38" s="11">
        <f>IF(ISNUMBER(K38),S38,"")</f>
        <v/>
      </c>
      <c r="S38" s="11">
        <f>IF(ISNUMBER(K38),IF(K38&lt;0,N(S37)+1,0),N(S37))</f>
        <v/>
      </c>
      <c r="T38" s="11">
        <f>IF(AND(LEN(A38&amp;B38&amp;D38&amp;G38&amp;J38)&gt;0,NOT(ISNUMBER(K38))),1,0)</f>
        <v/>
      </c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  <c r="I39" s="5" t="n"/>
      <c r="J39" s="5" t="n"/>
      <c r="K39" s="6">
        <f>IF(AND(ISNUMBER(I39),ISNUMBER(J39),N(I39)&gt;0),J39/I39,IF(AND(ISNUMBER(D39),ISNUMBER(E39),ISNUMBER(G39),OR(C39="KUPNO",C39="SPRZEDAŻ")),IF(IF(C39="KUPNO",1,-1)*(D39-E39)&gt;0,(G39-D39)/(D39-E39),""),""))</f>
        <v/>
      </c>
      <c r="L39" s="7" t="n"/>
      <c r="M39" s="8" t="n"/>
      <c r="N39" s="7" t="n"/>
      <c r="O39" s="9">
        <f>IF(ISNUMBER(K39),SUM(K$2:K39),"")</f>
        <v/>
      </c>
      <c r="P39" s="9">
        <f>IF(ISNUMBER(K39),MAX(0,MAX(O$2:O39)),"")</f>
        <v/>
      </c>
      <c r="Q39" s="10">
        <f>IF(ISNUMBER(K39),P39-O39,"")</f>
        <v/>
      </c>
      <c r="R39" s="11">
        <f>IF(ISNUMBER(K39),S39,"")</f>
        <v/>
      </c>
      <c r="S39" s="11">
        <f>IF(ISNUMBER(K39),IF(K39&lt;0,N(S38)+1,0),N(S38))</f>
        <v/>
      </c>
      <c r="T39" s="11">
        <f>IF(AND(LEN(A39&amp;B39&amp;D39&amp;G39&amp;J39)&gt;0,NOT(ISNUMBER(K39))),1,0)</f>
        <v/>
      </c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  <c r="I40" s="5" t="n"/>
      <c r="J40" s="5" t="n"/>
      <c r="K40" s="6">
        <f>IF(AND(ISNUMBER(I40),ISNUMBER(J40),N(I40)&gt;0),J40/I40,IF(AND(ISNUMBER(D40),ISNUMBER(E40),ISNUMBER(G40),OR(C40="KUPNO",C40="SPRZEDAŻ")),IF(IF(C40="KUPNO",1,-1)*(D40-E40)&gt;0,(G40-D40)/(D40-E40),""),""))</f>
        <v/>
      </c>
      <c r="L40" s="7" t="n"/>
      <c r="M40" s="8" t="n"/>
      <c r="N40" s="7" t="n"/>
      <c r="O40" s="9">
        <f>IF(ISNUMBER(K40),SUM(K$2:K40),"")</f>
        <v/>
      </c>
      <c r="P40" s="9">
        <f>IF(ISNUMBER(K40),MAX(0,MAX(O$2:O40)),"")</f>
        <v/>
      </c>
      <c r="Q40" s="10">
        <f>IF(ISNUMBER(K40),P40-O40,"")</f>
        <v/>
      </c>
      <c r="R40" s="11">
        <f>IF(ISNUMBER(K40),S40,"")</f>
        <v/>
      </c>
      <c r="S40" s="11">
        <f>IF(ISNUMBER(K40),IF(K40&lt;0,N(S39)+1,0),N(S39))</f>
        <v/>
      </c>
      <c r="T40" s="11">
        <f>IF(AND(LEN(A40&amp;B40&amp;D40&amp;G40&amp;J40)&gt;0,NOT(ISNUMBER(K40))),1,0)</f>
        <v/>
      </c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  <c r="I41" s="5" t="n"/>
      <c r="J41" s="5" t="n"/>
      <c r="K41" s="6">
        <f>IF(AND(ISNUMBER(I41),ISNUMBER(J41),N(I41)&gt;0),J41/I41,IF(AND(ISNUMBER(D41),ISNUMBER(E41),ISNUMBER(G41),OR(C41="KUPNO",C41="SPRZEDAŻ")),IF(IF(C41="KUPNO",1,-1)*(D41-E41)&gt;0,(G41-D41)/(D41-E41),""),""))</f>
        <v/>
      </c>
      <c r="L41" s="7" t="n"/>
      <c r="M41" s="8" t="n"/>
      <c r="N41" s="7" t="n"/>
      <c r="O41" s="9">
        <f>IF(ISNUMBER(K41),SUM(K$2:K41),"")</f>
        <v/>
      </c>
      <c r="P41" s="9">
        <f>IF(ISNUMBER(K41),MAX(0,MAX(O$2:O41)),"")</f>
        <v/>
      </c>
      <c r="Q41" s="10">
        <f>IF(ISNUMBER(K41),P41-O41,"")</f>
        <v/>
      </c>
      <c r="R41" s="11">
        <f>IF(ISNUMBER(K41),S41,"")</f>
        <v/>
      </c>
      <c r="S41" s="11">
        <f>IF(ISNUMBER(K41),IF(K41&lt;0,N(S40)+1,0),N(S40))</f>
        <v/>
      </c>
      <c r="T41" s="11">
        <f>IF(AND(LEN(A41&amp;B41&amp;D41&amp;G41&amp;J41)&gt;0,NOT(ISNUMBER(K41))),1,0)</f>
        <v/>
      </c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  <c r="I42" s="5" t="n"/>
      <c r="J42" s="5" t="n"/>
      <c r="K42" s="6">
        <f>IF(AND(ISNUMBER(I42),ISNUMBER(J42),N(I42)&gt;0),J42/I42,IF(AND(ISNUMBER(D42),ISNUMBER(E42),ISNUMBER(G42),OR(C42="KUPNO",C42="SPRZEDAŻ")),IF(IF(C42="KUPNO",1,-1)*(D42-E42)&gt;0,(G42-D42)/(D42-E42),""),""))</f>
        <v/>
      </c>
      <c r="L42" s="7" t="n"/>
      <c r="M42" s="8" t="n"/>
      <c r="N42" s="7" t="n"/>
      <c r="O42" s="9">
        <f>IF(ISNUMBER(K42),SUM(K$2:K42),"")</f>
        <v/>
      </c>
      <c r="P42" s="9">
        <f>IF(ISNUMBER(K42),MAX(0,MAX(O$2:O42)),"")</f>
        <v/>
      </c>
      <c r="Q42" s="10">
        <f>IF(ISNUMBER(K42),P42-O42,"")</f>
        <v/>
      </c>
      <c r="R42" s="11">
        <f>IF(ISNUMBER(K42),S42,"")</f>
        <v/>
      </c>
      <c r="S42" s="11">
        <f>IF(ISNUMBER(K42),IF(K42&lt;0,N(S41)+1,0),N(S41))</f>
        <v/>
      </c>
      <c r="T42" s="11">
        <f>IF(AND(LEN(A42&amp;B42&amp;D42&amp;G42&amp;J42)&gt;0,NOT(ISNUMBER(K42))),1,0)</f>
        <v/>
      </c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  <c r="I43" s="5" t="n"/>
      <c r="J43" s="5" t="n"/>
      <c r="K43" s="6">
        <f>IF(AND(ISNUMBER(I43),ISNUMBER(J43),N(I43)&gt;0),J43/I43,IF(AND(ISNUMBER(D43),ISNUMBER(E43),ISNUMBER(G43),OR(C43="KUPNO",C43="SPRZEDAŻ")),IF(IF(C43="KUPNO",1,-1)*(D43-E43)&gt;0,(G43-D43)/(D43-E43),""),""))</f>
        <v/>
      </c>
      <c r="L43" s="7" t="n"/>
      <c r="M43" s="8" t="n"/>
      <c r="N43" s="7" t="n"/>
      <c r="O43" s="9">
        <f>IF(ISNUMBER(K43),SUM(K$2:K43),"")</f>
        <v/>
      </c>
      <c r="P43" s="9">
        <f>IF(ISNUMBER(K43),MAX(0,MAX(O$2:O43)),"")</f>
        <v/>
      </c>
      <c r="Q43" s="10">
        <f>IF(ISNUMBER(K43),P43-O43,"")</f>
        <v/>
      </c>
      <c r="R43" s="11">
        <f>IF(ISNUMBER(K43),S43,"")</f>
        <v/>
      </c>
      <c r="S43" s="11">
        <f>IF(ISNUMBER(K43),IF(K43&lt;0,N(S42)+1,0),N(S42))</f>
        <v/>
      </c>
      <c r="T43" s="11">
        <f>IF(AND(LEN(A43&amp;B43&amp;D43&amp;G43&amp;J43)&gt;0,NOT(ISNUMBER(K43))),1,0)</f>
        <v/>
      </c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  <c r="I44" s="5" t="n"/>
      <c r="J44" s="5" t="n"/>
      <c r="K44" s="6">
        <f>IF(AND(ISNUMBER(I44),ISNUMBER(J44),N(I44)&gt;0),J44/I44,IF(AND(ISNUMBER(D44),ISNUMBER(E44),ISNUMBER(G44),OR(C44="KUPNO",C44="SPRZEDAŻ")),IF(IF(C44="KUPNO",1,-1)*(D44-E44)&gt;0,(G44-D44)/(D44-E44),""),""))</f>
        <v/>
      </c>
      <c r="L44" s="7" t="n"/>
      <c r="M44" s="8" t="n"/>
      <c r="N44" s="7" t="n"/>
      <c r="O44" s="9">
        <f>IF(ISNUMBER(K44),SUM(K$2:K44),"")</f>
        <v/>
      </c>
      <c r="P44" s="9">
        <f>IF(ISNUMBER(K44),MAX(0,MAX(O$2:O44)),"")</f>
        <v/>
      </c>
      <c r="Q44" s="10">
        <f>IF(ISNUMBER(K44),P44-O44,"")</f>
        <v/>
      </c>
      <c r="R44" s="11">
        <f>IF(ISNUMBER(K44),S44,"")</f>
        <v/>
      </c>
      <c r="S44" s="11">
        <f>IF(ISNUMBER(K44),IF(K44&lt;0,N(S43)+1,0),N(S43))</f>
        <v/>
      </c>
      <c r="T44" s="11">
        <f>IF(AND(LEN(A44&amp;B44&amp;D44&amp;G44&amp;J44)&gt;0,NOT(ISNUMBER(K44))),1,0)</f>
        <v/>
      </c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  <c r="I45" s="5" t="n"/>
      <c r="J45" s="5" t="n"/>
      <c r="K45" s="6">
        <f>IF(AND(ISNUMBER(I45),ISNUMBER(J45),N(I45)&gt;0),J45/I45,IF(AND(ISNUMBER(D45),ISNUMBER(E45),ISNUMBER(G45),OR(C45="KUPNO",C45="SPRZEDAŻ")),IF(IF(C45="KUPNO",1,-1)*(D45-E45)&gt;0,(G45-D45)/(D45-E45),""),""))</f>
        <v/>
      </c>
      <c r="L45" s="7" t="n"/>
      <c r="M45" s="8" t="n"/>
      <c r="N45" s="7" t="n"/>
      <c r="O45" s="9">
        <f>IF(ISNUMBER(K45),SUM(K$2:K45),"")</f>
        <v/>
      </c>
      <c r="P45" s="9">
        <f>IF(ISNUMBER(K45),MAX(0,MAX(O$2:O45)),"")</f>
        <v/>
      </c>
      <c r="Q45" s="10">
        <f>IF(ISNUMBER(K45),P45-O45,"")</f>
        <v/>
      </c>
      <c r="R45" s="11">
        <f>IF(ISNUMBER(K45),S45,"")</f>
        <v/>
      </c>
      <c r="S45" s="11">
        <f>IF(ISNUMBER(K45),IF(K45&lt;0,N(S44)+1,0),N(S44))</f>
        <v/>
      </c>
      <c r="T45" s="11">
        <f>IF(AND(LEN(A45&amp;B45&amp;D45&amp;G45&amp;J45)&gt;0,NOT(ISNUMBER(K45))),1,0)</f>
        <v/>
      </c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  <c r="I46" s="5" t="n"/>
      <c r="J46" s="5" t="n"/>
      <c r="K46" s="6">
        <f>IF(AND(ISNUMBER(I46),ISNUMBER(J46),N(I46)&gt;0),J46/I46,IF(AND(ISNUMBER(D46),ISNUMBER(E46),ISNUMBER(G46),OR(C46="KUPNO",C46="SPRZEDAŻ")),IF(IF(C46="KUPNO",1,-1)*(D46-E46)&gt;0,(G46-D46)/(D46-E46),""),""))</f>
        <v/>
      </c>
      <c r="L46" s="7" t="n"/>
      <c r="M46" s="8" t="n"/>
      <c r="N46" s="7" t="n"/>
      <c r="O46" s="9">
        <f>IF(ISNUMBER(K46),SUM(K$2:K46),"")</f>
        <v/>
      </c>
      <c r="P46" s="9">
        <f>IF(ISNUMBER(K46),MAX(0,MAX(O$2:O46)),"")</f>
        <v/>
      </c>
      <c r="Q46" s="10">
        <f>IF(ISNUMBER(K46),P46-O46,"")</f>
        <v/>
      </c>
      <c r="R46" s="11">
        <f>IF(ISNUMBER(K46),S46,"")</f>
        <v/>
      </c>
      <c r="S46" s="11">
        <f>IF(ISNUMBER(K46),IF(K46&lt;0,N(S45)+1,0),N(S45))</f>
        <v/>
      </c>
      <c r="T46" s="11">
        <f>IF(AND(LEN(A46&amp;B46&amp;D46&amp;G46&amp;J46)&gt;0,NOT(ISNUMBER(K46))),1,0)</f>
        <v/>
      </c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  <c r="I47" s="5" t="n"/>
      <c r="J47" s="5" t="n"/>
      <c r="K47" s="6">
        <f>IF(AND(ISNUMBER(I47),ISNUMBER(J47),N(I47)&gt;0),J47/I47,IF(AND(ISNUMBER(D47),ISNUMBER(E47),ISNUMBER(G47),OR(C47="KUPNO",C47="SPRZEDAŻ")),IF(IF(C47="KUPNO",1,-1)*(D47-E47)&gt;0,(G47-D47)/(D47-E47),""),""))</f>
        <v/>
      </c>
      <c r="L47" s="7" t="n"/>
      <c r="M47" s="8" t="n"/>
      <c r="N47" s="7" t="n"/>
      <c r="O47" s="9">
        <f>IF(ISNUMBER(K47),SUM(K$2:K47),"")</f>
        <v/>
      </c>
      <c r="P47" s="9">
        <f>IF(ISNUMBER(K47),MAX(0,MAX(O$2:O47)),"")</f>
        <v/>
      </c>
      <c r="Q47" s="10">
        <f>IF(ISNUMBER(K47),P47-O47,"")</f>
        <v/>
      </c>
      <c r="R47" s="11">
        <f>IF(ISNUMBER(K47),S47,"")</f>
        <v/>
      </c>
      <c r="S47" s="11">
        <f>IF(ISNUMBER(K47),IF(K47&lt;0,N(S46)+1,0),N(S46))</f>
        <v/>
      </c>
      <c r="T47" s="11">
        <f>IF(AND(LEN(A47&amp;B47&amp;D47&amp;G47&amp;J47)&gt;0,NOT(ISNUMBER(K47))),1,0)</f>
        <v/>
      </c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  <c r="I48" s="5" t="n"/>
      <c r="J48" s="5" t="n"/>
      <c r="K48" s="6">
        <f>IF(AND(ISNUMBER(I48),ISNUMBER(J48),N(I48)&gt;0),J48/I48,IF(AND(ISNUMBER(D48),ISNUMBER(E48),ISNUMBER(G48),OR(C48="KUPNO",C48="SPRZEDAŻ")),IF(IF(C48="KUPNO",1,-1)*(D48-E48)&gt;0,(G48-D48)/(D48-E48),""),""))</f>
        <v/>
      </c>
      <c r="L48" s="7" t="n"/>
      <c r="M48" s="8" t="n"/>
      <c r="N48" s="7" t="n"/>
      <c r="O48" s="9">
        <f>IF(ISNUMBER(K48),SUM(K$2:K48),"")</f>
        <v/>
      </c>
      <c r="P48" s="9">
        <f>IF(ISNUMBER(K48),MAX(0,MAX(O$2:O48)),"")</f>
        <v/>
      </c>
      <c r="Q48" s="10">
        <f>IF(ISNUMBER(K48),P48-O48,"")</f>
        <v/>
      </c>
      <c r="R48" s="11">
        <f>IF(ISNUMBER(K48),S48,"")</f>
        <v/>
      </c>
      <c r="S48" s="11">
        <f>IF(ISNUMBER(K48),IF(K48&lt;0,N(S47)+1,0),N(S47))</f>
        <v/>
      </c>
      <c r="T48" s="11">
        <f>IF(AND(LEN(A48&amp;B48&amp;D48&amp;G48&amp;J48)&gt;0,NOT(ISNUMBER(K48))),1,0)</f>
        <v/>
      </c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  <c r="I49" s="5" t="n"/>
      <c r="J49" s="5" t="n"/>
      <c r="K49" s="6">
        <f>IF(AND(ISNUMBER(I49),ISNUMBER(J49),N(I49)&gt;0),J49/I49,IF(AND(ISNUMBER(D49),ISNUMBER(E49),ISNUMBER(G49),OR(C49="KUPNO",C49="SPRZEDAŻ")),IF(IF(C49="KUPNO",1,-1)*(D49-E49)&gt;0,(G49-D49)/(D49-E49),""),""))</f>
        <v/>
      </c>
      <c r="L49" s="7" t="n"/>
      <c r="M49" s="8" t="n"/>
      <c r="N49" s="7" t="n"/>
      <c r="O49" s="9">
        <f>IF(ISNUMBER(K49),SUM(K$2:K49),"")</f>
        <v/>
      </c>
      <c r="P49" s="9">
        <f>IF(ISNUMBER(K49),MAX(0,MAX(O$2:O49)),"")</f>
        <v/>
      </c>
      <c r="Q49" s="10">
        <f>IF(ISNUMBER(K49),P49-O49,"")</f>
        <v/>
      </c>
      <c r="R49" s="11">
        <f>IF(ISNUMBER(K49),S49,"")</f>
        <v/>
      </c>
      <c r="S49" s="11">
        <f>IF(ISNUMBER(K49),IF(K49&lt;0,N(S48)+1,0),N(S48))</f>
        <v/>
      </c>
      <c r="T49" s="11">
        <f>IF(AND(LEN(A49&amp;B49&amp;D49&amp;G49&amp;J49)&gt;0,NOT(ISNUMBER(K49))),1,0)</f>
        <v/>
      </c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  <c r="I50" s="5" t="n"/>
      <c r="J50" s="5" t="n"/>
      <c r="K50" s="6">
        <f>IF(AND(ISNUMBER(I50),ISNUMBER(J50),N(I50)&gt;0),J50/I50,IF(AND(ISNUMBER(D50),ISNUMBER(E50),ISNUMBER(G50),OR(C50="KUPNO",C50="SPRZEDAŻ")),IF(IF(C50="KUPNO",1,-1)*(D50-E50)&gt;0,(G50-D50)/(D50-E50),""),""))</f>
        <v/>
      </c>
      <c r="L50" s="7" t="n"/>
      <c r="M50" s="8" t="n"/>
      <c r="N50" s="7" t="n"/>
      <c r="O50" s="9">
        <f>IF(ISNUMBER(K50),SUM(K$2:K50),"")</f>
        <v/>
      </c>
      <c r="P50" s="9">
        <f>IF(ISNUMBER(K50),MAX(0,MAX(O$2:O50)),"")</f>
        <v/>
      </c>
      <c r="Q50" s="10">
        <f>IF(ISNUMBER(K50),P50-O50,"")</f>
        <v/>
      </c>
      <c r="R50" s="11">
        <f>IF(ISNUMBER(K50),S50,"")</f>
        <v/>
      </c>
      <c r="S50" s="11">
        <f>IF(ISNUMBER(K50),IF(K50&lt;0,N(S49)+1,0),N(S49))</f>
        <v/>
      </c>
      <c r="T50" s="11">
        <f>IF(AND(LEN(A50&amp;B50&amp;D50&amp;G50&amp;J50)&gt;0,NOT(ISNUMBER(K50))),1,0)</f>
        <v/>
      </c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  <c r="I51" s="5" t="n"/>
      <c r="J51" s="5" t="n"/>
      <c r="K51" s="6">
        <f>IF(AND(ISNUMBER(I51),ISNUMBER(J51),N(I51)&gt;0),J51/I51,IF(AND(ISNUMBER(D51),ISNUMBER(E51),ISNUMBER(G51),OR(C51="KUPNO",C51="SPRZEDAŻ")),IF(IF(C51="KUPNO",1,-1)*(D51-E51)&gt;0,(G51-D51)/(D51-E51),""),""))</f>
        <v/>
      </c>
      <c r="L51" s="7" t="n"/>
      <c r="M51" s="8" t="n"/>
      <c r="N51" s="7" t="n"/>
      <c r="O51" s="9">
        <f>IF(ISNUMBER(K51),SUM(K$2:K51),"")</f>
        <v/>
      </c>
      <c r="P51" s="9">
        <f>IF(ISNUMBER(K51),MAX(0,MAX(O$2:O51)),"")</f>
        <v/>
      </c>
      <c r="Q51" s="10">
        <f>IF(ISNUMBER(K51),P51-O51,"")</f>
        <v/>
      </c>
      <c r="R51" s="11">
        <f>IF(ISNUMBER(K51),S51,"")</f>
        <v/>
      </c>
      <c r="S51" s="11">
        <f>IF(ISNUMBER(K51),IF(K51&lt;0,N(S50)+1,0),N(S50))</f>
        <v/>
      </c>
      <c r="T51" s="11">
        <f>IF(AND(LEN(A51&amp;B51&amp;D51&amp;G51&amp;J51)&gt;0,NOT(ISNUMBER(K51))),1,0)</f>
        <v/>
      </c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  <c r="I52" s="5" t="n"/>
      <c r="J52" s="5" t="n"/>
      <c r="K52" s="6">
        <f>IF(AND(ISNUMBER(I52),ISNUMBER(J52),N(I52)&gt;0),J52/I52,IF(AND(ISNUMBER(D52),ISNUMBER(E52),ISNUMBER(G52),OR(C52="KUPNO",C52="SPRZEDAŻ")),IF(IF(C52="KUPNO",1,-1)*(D52-E52)&gt;0,(G52-D52)/(D52-E52),""),""))</f>
        <v/>
      </c>
      <c r="L52" s="7" t="n"/>
      <c r="M52" s="8" t="n"/>
      <c r="N52" s="7" t="n"/>
      <c r="O52" s="9">
        <f>IF(ISNUMBER(K52),SUM(K$2:K52),"")</f>
        <v/>
      </c>
      <c r="P52" s="9">
        <f>IF(ISNUMBER(K52),MAX(0,MAX(O$2:O52)),"")</f>
        <v/>
      </c>
      <c r="Q52" s="10">
        <f>IF(ISNUMBER(K52),P52-O52,"")</f>
        <v/>
      </c>
      <c r="R52" s="11">
        <f>IF(ISNUMBER(K52),S52,"")</f>
        <v/>
      </c>
      <c r="S52" s="11">
        <f>IF(ISNUMBER(K52),IF(K52&lt;0,N(S51)+1,0),N(S51))</f>
        <v/>
      </c>
      <c r="T52" s="11">
        <f>IF(AND(LEN(A52&amp;B52&amp;D52&amp;G52&amp;J52)&gt;0,NOT(ISNUMBER(K52))),1,0)</f>
        <v/>
      </c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  <c r="I53" s="5" t="n"/>
      <c r="J53" s="5" t="n"/>
      <c r="K53" s="6">
        <f>IF(AND(ISNUMBER(I53),ISNUMBER(J53),N(I53)&gt;0),J53/I53,IF(AND(ISNUMBER(D53),ISNUMBER(E53),ISNUMBER(G53),OR(C53="KUPNO",C53="SPRZEDAŻ")),IF(IF(C53="KUPNO",1,-1)*(D53-E53)&gt;0,(G53-D53)/(D53-E53),""),""))</f>
        <v/>
      </c>
      <c r="L53" s="7" t="n"/>
      <c r="M53" s="8" t="n"/>
      <c r="N53" s="7" t="n"/>
      <c r="O53" s="9">
        <f>IF(ISNUMBER(K53),SUM(K$2:K53),"")</f>
        <v/>
      </c>
      <c r="P53" s="9">
        <f>IF(ISNUMBER(K53),MAX(0,MAX(O$2:O53)),"")</f>
        <v/>
      </c>
      <c r="Q53" s="10">
        <f>IF(ISNUMBER(K53),P53-O53,"")</f>
        <v/>
      </c>
      <c r="R53" s="11">
        <f>IF(ISNUMBER(K53),S53,"")</f>
        <v/>
      </c>
      <c r="S53" s="11">
        <f>IF(ISNUMBER(K53),IF(K53&lt;0,N(S52)+1,0),N(S52))</f>
        <v/>
      </c>
      <c r="T53" s="11">
        <f>IF(AND(LEN(A53&amp;B53&amp;D53&amp;G53&amp;J53)&gt;0,NOT(ISNUMBER(K53))),1,0)</f>
        <v/>
      </c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  <c r="I54" s="5" t="n"/>
      <c r="J54" s="5" t="n"/>
      <c r="K54" s="6">
        <f>IF(AND(ISNUMBER(I54),ISNUMBER(J54),N(I54)&gt;0),J54/I54,IF(AND(ISNUMBER(D54),ISNUMBER(E54),ISNUMBER(G54),OR(C54="KUPNO",C54="SPRZEDAŻ")),IF(IF(C54="KUPNO",1,-1)*(D54-E54)&gt;0,(G54-D54)/(D54-E54),""),""))</f>
        <v/>
      </c>
      <c r="L54" s="7" t="n"/>
      <c r="M54" s="8" t="n"/>
      <c r="N54" s="7" t="n"/>
      <c r="O54" s="9">
        <f>IF(ISNUMBER(K54),SUM(K$2:K54),"")</f>
        <v/>
      </c>
      <c r="P54" s="9">
        <f>IF(ISNUMBER(K54),MAX(0,MAX(O$2:O54)),"")</f>
        <v/>
      </c>
      <c r="Q54" s="10">
        <f>IF(ISNUMBER(K54),P54-O54,"")</f>
        <v/>
      </c>
      <c r="R54" s="11">
        <f>IF(ISNUMBER(K54),S54,"")</f>
        <v/>
      </c>
      <c r="S54" s="11">
        <f>IF(ISNUMBER(K54),IF(K54&lt;0,N(S53)+1,0),N(S53))</f>
        <v/>
      </c>
      <c r="T54" s="11">
        <f>IF(AND(LEN(A54&amp;B54&amp;D54&amp;G54&amp;J54)&gt;0,NOT(ISNUMBER(K54))),1,0)</f>
        <v/>
      </c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  <c r="I55" s="5" t="n"/>
      <c r="J55" s="5" t="n"/>
      <c r="K55" s="6">
        <f>IF(AND(ISNUMBER(I55),ISNUMBER(J55),N(I55)&gt;0),J55/I55,IF(AND(ISNUMBER(D55),ISNUMBER(E55),ISNUMBER(G55),OR(C55="KUPNO",C55="SPRZEDAŻ")),IF(IF(C55="KUPNO",1,-1)*(D55-E55)&gt;0,(G55-D55)/(D55-E55),""),""))</f>
        <v/>
      </c>
      <c r="L55" s="7" t="n"/>
      <c r="M55" s="8" t="n"/>
      <c r="N55" s="7" t="n"/>
      <c r="O55" s="9">
        <f>IF(ISNUMBER(K55),SUM(K$2:K55),"")</f>
        <v/>
      </c>
      <c r="P55" s="9">
        <f>IF(ISNUMBER(K55),MAX(0,MAX(O$2:O55)),"")</f>
        <v/>
      </c>
      <c r="Q55" s="10">
        <f>IF(ISNUMBER(K55),P55-O55,"")</f>
        <v/>
      </c>
      <c r="R55" s="11">
        <f>IF(ISNUMBER(K55),S55,"")</f>
        <v/>
      </c>
      <c r="S55" s="11">
        <f>IF(ISNUMBER(K55),IF(K55&lt;0,N(S54)+1,0),N(S54))</f>
        <v/>
      </c>
      <c r="T55" s="11">
        <f>IF(AND(LEN(A55&amp;B55&amp;D55&amp;G55&amp;J55)&gt;0,NOT(ISNUMBER(K55))),1,0)</f>
        <v/>
      </c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  <c r="I56" s="5" t="n"/>
      <c r="J56" s="5" t="n"/>
      <c r="K56" s="6">
        <f>IF(AND(ISNUMBER(I56),ISNUMBER(J56),N(I56)&gt;0),J56/I56,IF(AND(ISNUMBER(D56),ISNUMBER(E56),ISNUMBER(G56),OR(C56="KUPNO",C56="SPRZEDAŻ")),IF(IF(C56="KUPNO",1,-1)*(D56-E56)&gt;0,(G56-D56)/(D56-E56),""),""))</f>
        <v/>
      </c>
      <c r="L56" s="7" t="n"/>
      <c r="M56" s="8" t="n"/>
      <c r="N56" s="7" t="n"/>
      <c r="O56" s="9">
        <f>IF(ISNUMBER(K56),SUM(K$2:K56),"")</f>
        <v/>
      </c>
      <c r="P56" s="9">
        <f>IF(ISNUMBER(K56),MAX(0,MAX(O$2:O56)),"")</f>
        <v/>
      </c>
      <c r="Q56" s="10">
        <f>IF(ISNUMBER(K56),P56-O56,"")</f>
        <v/>
      </c>
      <c r="R56" s="11">
        <f>IF(ISNUMBER(K56),S56,"")</f>
        <v/>
      </c>
      <c r="S56" s="11">
        <f>IF(ISNUMBER(K56),IF(K56&lt;0,N(S55)+1,0),N(S55))</f>
        <v/>
      </c>
      <c r="T56" s="11">
        <f>IF(AND(LEN(A56&amp;B56&amp;D56&amp;G56&amp;J56)&gt;0,NOT(ISNUMBER(K56))),1,0)</f>
        <v/>
      </c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  <c r="I57" s="5" t="n"/>
      <c r="J57" s="5" t="n"/>
      <c r="K57" s="6">
        <f>IF(AND(ISNUMBER(I57),ISNUMBER(J57),N(I57)&gt;0),J57/I57,IF(AND(ISNUMBER(D57),ISNUMBER(E57),ISNUMBER(G57),OR(C57="KUPNO",C57="SPRZEDAŻ")),IF(IF(C57="KUPNO",1,-1)*(D57-E57)&gt;0,(G57-D57)/(D57-E57),""),""))</f>
        <v/>
      </c>
      <c r="L57" s="7" t="n"/>
      <c r="M57" s="8" t="n"/>
      <c r="N57" s="7" t="n"/>
      <c r="O57" s="9">
        <f>IF(ISNUMBER(K57),SUM(K$2:K57),"")</f>
        <v/>
      </c>
      <c r="P57" s="9">
        <f>IF(ISNUMBER(K57),MAX(0,MAX(O$2:O57)),"")</f>
        <v/>
      </c>
      <c r="Q57" s="10">
        <f>IF(ISNUMBER(K57),P57-O57,"")</f>
        <v/>
      </c>
      <c r="R57" s="11">
        <f>IF(ISNUMBER(K57),S57,"")</f>
        <v/>
      </c>
      <c r="S57" s="11">
        <f>IF(ISNUMBER(K57),IF(K57&lt;0,N(S56)+1,0),N(S56))</f>
        <v/>
      </c>
      <c r="T57" s="11">
        <f>IF(AND(LEN(A57&amp;B57&amp;D57&amp;G57&amp;J57)&gt;0,NOT(ISNUMBER(K57))),1,0)</f>
        <v/>
      </c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  <c r="I58" s="5" t="n"/>
      <c r="J58" s="5" t="n"/>
      <c r="K58" s="6">
        <f>IF(AND(ISNUMBER(I58),ISNUMBER(J58),N(I58)&gt;0),J58/I58,IF(AND(ISNUMBER(D58),ISNUMBER(E58),ISNUMBER(G58),OR(C58="KUPNO",C58="SPRZEDAŻ")),IF(IF(C58="KUPNO",1,-1)*(D58-E58)&gt;0,(G58-D58)/(D58-E58),""),""))</f>
        <v/>
      </c>
      <c r="L58" s="7" t="n"/>
      <c r="M58" s="8" t="n"/>
      <c r="N58" s="7" t="n"/>
      <c r="O58" s="9">
        <f>IF(ISNUMBER(K58),SUM(K$2:K58),"")</f>
        <v/>
      </c>
      <c r="P58" s="9">
        <f>IF(ISNUMBER(K58),MAX(0,MAX(O$2:O58)),"")</f>
        <v/>
      </c>
      <c r="Q58" s="10">
        <f>IF(ISNUMBER(K58),P58-O58,"")</f>
        <v/>
      </c>
      <c r="R58" s="11">
        <f>IF(ISNUMBER(K58),S58,"")</f>
        <v/>
      </c>
      <c r="S58" s="11">
        <f>IF(ISNUMBER(K58),IF(K58&lt;0,N(S57)+1,0),N(S57))</f>
        <v/>
      </c>
      <c r="T58" s="11">
        <f>IF(AND(LEN(A58&amp;B58&amp;D58&amp;G58&amp;J58)&gt;0,NOT(ISNUMBER(K58))),1,0)</f>
        <v/>
      </c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  <c r="I59" s="5" t="n"/>
      <c r="J59" s="5" t="n"/>
      <c r="K59" s="6">
        <f>IF(AND(ISNUMBER(I59),ISNUMBER(J59),N(I59)&gt;0),J59/I59,IF(AND(ISNUMBER(D59),ISNUMBER(E59),ISNUMBER(G59),OR(C59="KUPNO",C59="SPRZEDAŻ")),IF(IF(C59="KUPNO",1,-1)*(D59-E59)&gt;0,(G59-D59)/(D59-E59),""),""))</f>
        <v/>
      </c>
      <c r="L59" s="7" t="n"/>
      <c r="M59" s="8" t="n"/>
      <c r="N59" s="7" t="n"/>
      <c r="O59" s="9">
        <f>IF(ISNUMBER(K59),SUM(K$2:K59),"")</f>
        <v/>
      </c>
      <c r="P59" s="9">
        <f>IF(ISNUMBER(K59),MAX(0,MAX(O$2:O59)),"")</f>
        <v/>
      </c>
      <c r="Q59" s="10">
        <f>IF(ISNUMBER(K59),P59-O59,"")</f>
        <v/>
      </c>
      <c r="R59" s="11">
        <f>IF(ISNUMBER(K59),S59,"")</f>
        <v/>
      </c>
      <c r="S59" s="11">
        <f>IF(ISNUMBER(K59),IF(K59&lt;0,N(S58)+1,0),N(S58))</f>
        <v/>
      </c>
      <c r="T59" s="11">
        <f>IF(AND(LEN(A59&amp;B59&amp;D59&amp;G59&amp;J59)&gt;0,NOT(ISNUMBER(K59))),1,0)</f>
        <v/>
      </c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  <c r="I60" s="5" t="n"/>
      <c r="J60" s="5" t="n"/>
      <c r="K60" s="6">
        <f>IF(AND(ISNUMBER(I60),ISNUMBER(J60),N(I60)&gt;0),J60/I60,IF(AND(ISNUMBER(D60),ISNUMBER(E60),ISNUMBER(G60),OR(C60="KUPNO",C60="SPRZEDAŻ")),IF(IF(C60="KUPNO",1,-1)*(D60-E60)&gt;0,(G60-D60)/(D60-E60),""),""))</f>
        <v/>
      </c>
      <c r="L60" s="7" t="n"/>
      <c r="M60" s="8" t="n"/>
      <c r="N60" s="7" t="n"/>
      <c r="O60" s="9">
        <f>IF(ISNUMBER(K60),SUM(K$2:K60),"")</f>
        <v/>
      </c>
      <c r="P60" s="9">
        <f>IF(ISNUMBER(K60),MAX(0,MAX(O$2:O60)),"")</f>
        <v/>
      </c>
      <c r="Q60" s="10">
        <f>IF(ISNUMBER(K60),P60-O60,"")</f>
        <v/>
      </c>
      <c r="R60" s="11">
        <f>IF(ISNUMBER(K60),S60,"")</f>
        <v/>
      </c>
      <c r="S60" s="11">
        <f>IF(ISNUMBER(K60),IF(K60&lt;0,N(S59)+1,0),N(S59))</f>
        <v/>
      </c>
      <c r="T60" s="11">
        <f>IF(AND(LEN(A60&amp;B60&amp;D60&amp;G60&amp;J60)&gt;0,NOT(ISNUMBER(K60))),1,0)</f>
        <v/>
      </c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  <c r="I61" s="5" t="n"/>
      <c r="J61" s="5" t="n"/>
      <c r="K61" s="6">
        <f>IF(AND(ISNUMBER(I61),ISNUMBER(J61),N(I61)&gt;0),J61/I61,IF(AND(ISNUMBER(D61),ISNUMBER(E61),ISNUMBER(G61),OR(C61="KUPNO",C61="SPRZEDAŻ")),IF(IF(C61="KUPNO",1,-1)*(D61-E61)&gt;0,(G61-D61)/(D61-E61),""),""))</f>
        <v/>
      </c>
      <c r="L61" s="7" t="n"/>
      <c r="M61" s="8" t="n"/>
      <c r="N61" s="7" t="n"/>
      <c r="O61" s="9">
        <f>IF(ISNUMBER(K61),SUM(K$2:K61),"")</f>
        <v/>
      </c>
      <c r="P61" s="9">
        <f>IF(ISNUMBER(K61),MAX(0,MAX(O$2:O61)),"")</f>
        <v/>
      </c>
      <c r="Q61" s="10">
        <f>IF(ISNUMBER(K61),P61-O61,"")</f>
        <v/>
      </c>
      <c r="R61" s="11">
        <f>IF(ISNUMBER(K61),S61,"")</f>
        <v/>
      </c>
      <c r="S61" s="11">
        <f>IF(ISNUMBER(K61),IF(K61&lt;0,N(S60)+1,0),N(S60))</f>
        <v/>
      </c>
      <c r="T61" s="11">
        <f>IF(AND(LEN(A61&amp;B61&amp;D61&amp;G61&amp;J61)&gt;0,NOT(ISNUMBER(K61))),1,0)</f>
        <v/>
      </c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  <c r="I62" s="5" t="n"/>
      <c r="J62" s="5" t="n"/>
      <c r="K62" s="6">
        <f>IF(AND(ISNUMBER(I62),ISNUMBER(J62),N(I62)&gt;0),J62/I62,IF(AND(ISNUMBER(D62),ISNUMBER(E62),ISNUMBER(G62),OR(C62="KUPNO",C62="SPRZEDAŻ")),IF(IF(C62="KUPNO",1,-1)*(D62-E62)&gt;0,(G62-D62)/(D62-E62),""),""))</f>
        <v/>
      </c>
      <c r="L62" s="7" t="n"/>
      <c r="M62" s="8" t="n"/>
      <c r="N62" s="7" t="n"/>
      <c r="O62" s="9">
        <f>IF(ISNUMBER(K62),SUM(K$2:K62),"")</f>
        <v/>
      </c>
      <c r="P62" s="9">
        <f>IF(ISNUMBER(K62),MAX(0,MAX(O$2:O62)),"")</f>
        <v/>
      </c>
      <c r="Q62" s="10">
        <f>IF(ISNUMBER(K62),P62-O62,"")</f>
        <v/>
      </c>
      <c r="R62" s="11">
        <f>IF(ISNUMBER(K62),S62,"")</f>
        <v/>
      </c>
      <c r="S62" s="11">
        <f>IF(ISNUMBER(K62),IF(K62&lt;0,N(S61)+1,0),N(S61))</f>
        <v/>
      </c>
      <c r="T62" s="11">
        <f>IF(AND(LEN(A62&amp;B62&amp;D62&amp;G62&amp;J62)&gt;0,NOT(ISNUMBER(K62))),1,0)</f>
        <v/>
      </c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  <c r="I63" s="5" t="n"/>
      <c r="J63" s="5" t="n"/>
      <c r="K63" s="6">
        <f>IF(AND(ISNUMBER(I63),ISNUMBER(J63),N(I63)&gt;0),J63/I63,IF(AND(ISNUMBER(D63),ISNUMBER(E63),ISNUMBER(G63),OR(C63="KUPNO",C63="SPRZEDAŻ")),IF(IF(C63="KUPNO",1,-1)*(D63-E63)&gt;0,(G63-D63)/(D63-E63),""),""))</f>
        <v/>
      </c>
      <c r="L63" s="7" t="n"/>
      <c r="M63" s="8" t="n"/>
      <c r="N63" s="7" t="n"/>
      <c r="O63" s="9">
        <f>IF(ISNUMBER(K63),SUM(K$2:K63),"")</f>
        <v/>
      </c>
      <c r="P63" s="9">
        <f>IF(ISNUMBER(K63),MAX(0,MAX(O$2:O63)),"")</f>
        <v/>
      </c>
      <c r="Q63" s="10">
        <f>IF(ISNUMBER(K63),P63-O63,"")</f>
        <v/>
      </c>
      <c r="R63" s="11">
        <f>IF(ISNUMBER(K63),S63,"")</f>
        <v/>
      </c>
      <c r="S63" s="11">
        <f>IF(ISNUMBER(K63),IF(K63&lt;0,N(S62)+1,0),N(S62))</f>
        <v/>
      </c>
      <c r="T63" s="11">
        <f>IF(AND(LEN(A63&amp;B63&amp;D63&amp;G63&amp;J63)&gt;0,NOT(ISNUMBER(K63))),1,0)</f>
        <v/>
      </c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  <c r="I64" s="5" t="n"/>
      <c r="J64" s="5" t="n"/>
      <c r="K64" s="6">
        <f>IF(AND(ISNUMBER(I64),ISNUMBER(J64),N(I64)&gt;0),J64/I64,IF(AND(ISNUMBER(D64),ISNUMBER(E64),ISNUMBER(G64),OR(C64="KUPNO",C64="SPRZEDAŻ")),IF(IF(C64="KUPNO",1,-1)*(D64-E64)&gt;0,(G64-D64)/(D64-E64),""),""))</f>
        <v/>
      </c>
      <c r="L64" s="7" t="n"/>
      <c r="M64" s="8" t="n"/>
      <c r="N64" s="7" t="n"/>
      <c r="O64" s="9">
        <f>IF(ISNUMBER(K64),SUM(K$2:K64),"")</f>
        <v/>
      </c>
      <c r="P64" s="9">
        <f>IF(ISNUMBER(K64),MAX(0,MAX(O$2:O64)),"")</f>
        <v/>
      </c>
      <c r="Q64" s="10">
        <f>IF(ISNUMBER(K64),P64-O64,"")</f>
        <v/>
      </c>
      <c r="R64" s="11">
        <f>IF(ISNUMBER(K64),S64,"")</f>
        <v/>
      </c>
      <c r="S64" s="11">
        <f>IF(ISNUMBER(K64),IF(K64&lt;0,N(S63)+1,0),N(S63))</f>
        <v/>
      </c>
      <c r="T64" s="11">
        <f>IF(AND(LEN(A64&amp;B64&amp;D64&amp;G64&amp;J64)&gt;0,NOT(ISNUMBER(K64))),1,0)</f>
        <v/>
      </c>
    </row>
    <row r="65">
      <c r="A65" s="3" t="n"/>
      <c r="B65" s="4" t="n"/>
      <c r="C65" s="4" t="n"/>
      <c r="D65" s="4" t="n"/>
      <c r="E65" s="4" t="n"/>
      <c r="F65" s="4" t="n"/>
      <c r="G65" s="4" t="n"/>
      <c r="H65" s="4" t="n"/>
      <c r="I65" s="5" t="n"/>
      <c r="J65" s="5" t="n"/>
      <c r="K65" s="6">
        <f>IF(AND(ISNUMBER(I65),ISNUMBER(J65),N(I65)&gt;0),J65/I65,IF(AND(ISNUMBER(D65),ISNUMBER(E65),ISNUMBER(G65),OR(C65="KUPNO",C65="SPRZEDAŻ")),IF(IF(C65="KUPNO",1,-1)*(D65-E65)&gt;0,(G65-D65)/(D65-E65),""),""))</f>
        <v/>
      </c>
      <c r="L65" s="7" t="n"/>
      <c r="M65" s="8" t="n"/>
      <c r="N65" s="7" t="n"/>
      <c r="O65" s="9">
        <f>IF(ISNUMBER(K65),SUM(K$2:K65),"")</f>
        <v/>
      </c>
      <c r="P65" s="9">
        <f>IF(ISNUMBER(K65),MAX(0,MAX(O$2:O65)),"")</f>
        <v/>
      </c>
      <c r="Q65" s="10">
        <f>IF(ISNUMBER(K65),P65-O65,"")</f>
        <v/>
      </c>
      <c r="R65" s="11">
        <f>IF(ISNUMBER(K65),S65,"")</f>
        <v/>
      </c>
      <c r="S65" s="11">
        <f>IF(ISNUMBER(K65),IF(K65&lt;0,N(S64)+1,0),N(S64))</f>
        <v/>
      </c>
      <c r="T65" s="11">
        <f>IF(AND(LEN(A65&amp;B65&amp;D65&amp;G65&amp;J65)&gt;0,NOT(ISNUMBER(K65))),1,0)</f>
        <v/>
      </c>
    </row>
    <row r="66">
      <c r="A66" s="3" t="n"/>
      <c r="B66" s="4" t="n"/>
      <c r="C66" s="4" t="n"/>
      <c r="D66" s="4" t="n"/>
      <c r="E66" s="4" t="n"/>
      <c r="F66" s="4" t="n"/>
      <c r="G66" s="4" t="n"/>
      <c r="H66" s="4" t="n"/>
      <c r="I66" s="5" t="n"/>
      <c r="J66" s="5" t="n"/>
      <c r="K66" s="6">
        <f>IF(AND(ISNUMBER(I66),ISNUMBER(J66),N(I66)&gt;0),J66/I66,IF(AND(ISNUMBER(D66),ISNUMBER(E66),ISNUMBER(G66),OR(C66="KUPNO",C66="SPRZEDAŻ")),IF(IF(C66="KUPNO",1,-1)*(D66-E66)&gt;0,(G66-D66)/(D66-E66),""),""))</f>
        <v/>
      </c>
      <c r="L66" s="7" t="n"/>
      <c r="M66" s="8" t="n"/>
      <c r="N66" s="7" t="n"/>
      <c r="O66" s="9">
        <f>IF(ISNUMBER(K66),SUM(K$2:K66),"")</f>
        <v/>
      </c>
      <c r="P66" s="9">
        <f>IF(ISNUMBER(K66),MAX(0,MAX(O$2:O66)),"")</f>
        <v/>
      </c>
      <c r="Q66" s="10">
        <f>IF(ISNUMBER(K66),P66-O66,"")</f>
        <v/>
      </c>
      <c r="R66" s="11">
        <f>IF(ISNUMBER(K66),S66,"")</f>
        <v/>
      </c>
      <c r="S66" s="11">
        <f>IF(ISNUMBER(K66),IF(K66&lt;0,N(S65)+1,0),N(S65))</f>
        <v/>
      </c>
      <c r="T66" s="11">
        <f>IF(AND(LEN(A66&amp;B66&amp;D66&amp;G66&amp;J66)&gt;0,NOT(ISNUMBER(K66))),1,0)</f>
        <v/>
      </c>
    </row>
    <row r="67">
      <c r="A67" s="3" t="n"/>
      <c r="B67" s="4" t="n"/>
      <c r="C67" s="4" t="n"/>
      <c r="D67" s="4" t="n"/>
      <c r="E67" s="4" t="n"/>
      <c r="F67" s="4" t="n"/>
      <c r="G67" s="4" t="n"/>
      <c r="H67" s="4" t="n"/>
      <c r="I67" s="5" t="n"/>
      <c r="J67" s="5" t="n"/>
      <c r="K67" s="6">
        <f>IF(AND(ISNUMBER(I67),ISNUMBER(J67),N(I67)&gt;0),J67/I67,IF(AND(ISNUMBER(D67),ISNUMBER(E67),ISNUMBER(G67),OR(C67="KUPNO",C67="SPRZEDAŻ")),IF(IF(C67="KUPNO",1,-1)*(D67-E67)&gt;0,(G67-D67)/(D67-E67),""),""))</f>
        <v/>
      </c>
      <c r="L67" s="7" t="n"/>
      <c r="M67" s="8" t="n"/>
      <c r="N67" s="7" t="n"/>
      <c r="O67" s="9">
        <f>IF(ISNUMBER(K67),SUM(K$2:K67),"")</f>
        <v/>
      </c>
      <c r="P67" s="9">
        <f>IF(ISNUMBER(K67),MAX(0,MAX(O$2:O67)),"")</f>
        <v/>
      </c>
      <c r="Q67" s="10">
        <f>IF(ISNUMBER(K67),P67-O67,"")</f>
        <v/>
      </c>
      <c r="R67" s="11">
        <f>IF(ISNUMBER(K67),S67,"")</f>
        <v/>
      </c>
      <c r="S67" s="11">
        <f>IF(ISNUMBER(K67),IF(K67&lt;0,N(S66)+1,0),N(S66))</f>
        <v/>
      </c>
      <c r="T67" s="11">
        <f>IF(AND(LEN(A67&amp;B67&amp;D67&amp;G67&amp;J67)&gt;0,NOT(ISNUMBER(K67))),1,0)</f>
        <v/>
      </c>
    </row>
    <row r="68">
      <c r="A68" s="3" t="n"/>
      <c r="B68" s="4" t="n"/>
      <c r="C68" s="4" t="n"/>
      <c r="D68" s="4" t="n"/>
      <c r="E68" s="4" t="n"/>
      <c r="F68" s="4" t="n"/>
      <c r="G68" s="4" t="n"/>
      <c r="H68" s="4" t="n"/>
      <c r="I68" s="5" t="n"/>
      <c r="J68" s="5" t="n"/>
      <c r="K68" s="6">
        <f>IF(AND(ISNUMBER(I68),ISNUMBER(J68),N(I68)&gt;0),J68/I68,IF(AND(ISNUMBER(D68),ISNUMBER(E68),ISNUMBER(G68),OR(C68="KUPNO",C68="SPRZEDAŻ")),IF(IF(C68="KUPNO",1,-1)*(D68-E68)&gt;0,(G68-D68)/(D68-E68),""),""))</f>
        <v/>
      </c>
      <c r="L68" s="7" t="n"/>
      <c r="M68" s="8" t="n"/>
      <c r="N68" s="7" t="n"/>
      <c r="O68" s="9">
        <f>IF(ISNUMBER(K68),SUM(K$2:K68),"")</f>
        <v/>
      </c>
      <c r="P68" s="9">
        <f>IF(ISNUMBER(K68),MAX(0,MAX(O$2:O68)),"")</f>
        <v/>
      </c>
      <c r="Q68" s="10">
        <f>IF(ISNUMBER(K68),P68-O68,"")</f>
        <v/>
      </c>
      <c r="R68" s="11">
        <f>IF(ISNUMBER(K68),S68,"")</f>
        <v/>
      </c>
      <c r="S68" s="11">
        <f>IF(ISNUMBER(K68),IF(K68&lt;0,N(S67)+1,0),N(S67))</f>
        <v/>
      </c>
      <c r="T68" s="11">
        <f>IF(AND(LEN(A68&amp;B68&amp;D68&amp;G68&amp;J68)&gt;0,NOT(ISNUMBER(K68))),1,0)</f>
        <v/>
      </c>
    </row>
    <row r="69">
      <c r="A69" s="3" t="n"/>
      <c r="B69" s="4" t="n"/>
      <c r="C69" s="4" t="n"/>
      <c r="D69" s="4" t="n"/>
      <c r="E69" s="4" t="n"/>
      <c r="F69" s="4" t="n"/>
      <c r="G69" s="4" t="n"/>
      <c r="H69" s="4" t="n"/>
      <c r="I69" s="5" t="n"/>
      <c r="J69" s="5" t="n"/>
      <c r="K69" s="6">
        <f>IF(AND(ISNUMBER(I69),ISNUMBER(J69),N(I69)&gt;0),J69/I69,IF(AND(ISNUMBER(D69),ISNUMBER(E69),ISNUMBER(G69),OR(C69="KUPNO",C69="SPRZEDAŻ")),IF(IF(C69="KUPNO",1,-1)*(D69-E69)&gt;0,(G69-D69)/(D69-E69),""),""))</f>
        <v/>
      </c>
      <c r="L69" s="7" t="n"/>
      <c r="M69" s="8" t="n"/>
      <c r="N69" s="7" t="n"/>
      <c r="O69" s="9">
        <f>IF(ISNUMBER(K69),SUM(K$2:K69),"")</f>
        <v/>
      </c>
      <c r="P69" s="9">
        <f>IF(ISNUMBER(K69),MAX(0,MAX(O$2:O69)),"")</f>
        <v/>
      </c>
      <c r="Q69" s="10">
        <f>IF(ISNUMBER(K69),P69-O69,"")</f>
        <v/>
      </c>
      <c r="R69" s="11">
        <f>IF(ISNUMBER(K69),S69,"")</f>
        <v/>
      </c>
      <c r="S69" s="11">
        <f>IF(ISNUMBER(K69),IF(K69&lt;0,N(S68)+1,0),N(S68))</f>
        <v/>
      </c>
      <c r="T69" s="11">
        <f>IF(AND(LEN(A69&amp;B69&amp;D69&amp;G69&amp;J69)&gt;0,NOT(ISNUMBER(K69))),1,0)</f>
        <v/>
      </c>
    </row>
    <row r="70">
      <c r="A70" s="3" t="n"/>
      <c r="B70" s="4" t="n"/>
      <c r="C70" s="4" t="n"/>
      <c r="D70" s="4" t="n"/>
      <c r="E70" s="4" t="n"/>
      <c r="F70" s="4" t="n"/>
      <c r="G70" s="4" t="n"/>
      <c r="H70" s="4" t="n"/>
      <c r="I70" s="5" t="n"/>
      <c r="J70" s="5" t="n"/>
      <c r="K70" s="6">
        <f>IF(AND(ISNUMBER(I70),ISNUMBER(J70),N(I70)&gt;0),J70/I70,IF(AND(ISNUMBER(D70),ISNUMBER(E70),ISNUMBER(G70),OR(C70="KUPNO",C70="SPRZEDAŻ")),IF(IF(C70="KUPNO",1,-1)*(D70-E70)&gt;0,(G70-D70)/(D70-E70),""),""))</f>
        <v/>
      </c>
      <c r="L70" s="7" t="n"/>
      <c r="M70" s="8" t="n"/>
      <c r="N70" s="7" t="n"/>
      <c r="O70" s="9">
        <f>IF(ISNUMBER(K70),SUM(K$2:K70),"")</f>
        <v/>
      </c>
      <c r="P70" s="9">
        <f>IF(ISNUMBER(K70),MAX(0,MAX(O$2:O70)),"")</f>
        <v/>
      </c>
      <c r="Q70" s="10">
        <f>IF(ISNUMBER(K70),P70-O70,"")</f>
        <v/>
      </c>
      <c r="R70" s="11">
        <f>IF(ISNUMBER(K70),S70,"")</f>
        <v/>
      </c>
      <c r="S70" s="11">
        <f>IF(ISNUMBER(K70),IF(K70&lt;0,N(S69)+1,0),N(S69))</f>
        <v/>
      </c>
      <c r="T70" s="11">
        <f>IF(AND(LEN(A70&amp;B70&amp;D70&amp;G70&amp;J70)&gt;0,NOT(ISNUMBER(K70))),1,0)</f>
        <v/>
      </c>
    </row>
    <row r="71">
      <c r="A71" s="3" t="n"/>
      <c r="B71" s="4" t="n"/>
      <c r="C71" s="4" t="n"/>
      <c r="D71" s="4" t="n"/>
      <c r="E71" s="4" t="n"/>
      <c r="F71" s="4" t="n"/>
      <c r="G71" s="4" t="n"/>
      <c r="H71" s="4" t="n"/>
      <c r="I71" s="5" t="n"/>
      <c r="J71" s="5" t="n"/>
      <c r="K71" s="6">
        <f>IF(AND(ISNUMBER(I71),ISNUMBER(J71),N(I71)&gt;0),J71/I71,IF(AND(ISNUMBER(D71),ISNUMBER(E71),ISNUMBER(G71),OR(C71="KUPNO",C71="SPRZEDAŻ")),IF(IF(C71="KUPNO",1,-1)*(D71-E71)&gt;0,(G71-D71)/(D71-E71),""),""))</f>
        <v/>
      </c>
      <c r="L71" s="7" t="n"/>
      <c r="M71" s="8" t="n"/>
      <c r="N71" s="7" t="n"/>
      <c r="O71" s="9">
        <f>IF(ISNUMBER(K71),SUM(K$2:K71),"")</f>
        <v/>
      </c>
      <c r="P71" s="9">
        <f>IF(ISNUMBER(K71),MAX(0,MAX(O$2:O71)),"")</f>
        <v/>
      </c>
      <c r="Q71" s="10">
        <f>IF(ISNUMBER(K71),P71-O71,"")</f>
        <v/>
      </c>
      <c r="R71" s="11">
        <f>IF(ISNUMBER(K71),S71,"")</f>
        <v/>
      </c>
      <c r="S71" s="11">
        <f>IF(ISNUMBER(K71),IF(K71&lt;0,N(S70)+1,0),N(S70))</f>
        <v/>
      </c>
      <c r="T71" s="11">
        <f>IF(AND(LEN(A71&amp;B71&amp;D71&amp;G71&amp;J71)&gt;0,NOT(ISNUMBER(K71))),1,0)</f>
        <v/>
      </c>
    </row>
    <row r="72">
      <c r="A72" s="3" t="n"/>
      <c r="B72" s="4" t="n"/>
      <c r="C72" s="4" t="n"/>
      <c r="D72" s="4" t="n"/>
      <c r="E72" s="4" t="n"/>
      <c r="F72" s="4" t="n"/>
      <c r="G72" s="4" t="n"/>
      <c r="H72" s="4" t="n"/>
      <c r="I72" s="5" t="n"/>
      <c r="J72" s="5" t="n"/>
      <c r="K72" s="6">
        <f>IF(AND(ISNUMBER(I72),ISNUMBER(J72),N(I72)&gt;0),J72/I72,IF(AND(ISNUMBER(D72),ISNUMBER(E72),ISNUMBER(G72),OR(C72="KUPNO",C72="SPRZEDAŻ")),IF(IF(C72="KUPNO",1,-1)*(D72-E72)&gt;0,(G72-D72)/(D72-E72),""),""))</f>
        <v/>
      </c>
      <c r="L72" s="7" t="n"/>
      <c r="M72" s="8" t="n"/>
      <c r="N72" s="7" t="n"/>
      <c r="O72" s="9">
        <f>IF(ISNUMBER(K72),SUM(K$2:K72),"")</f>
        <v/>
      </c>
      <c r="P72" s="9">
        <f>IF(ISNUMBER(K72),MAX(0,MAX(O$2:O72)),"")</f>
        <v/>
      </c>
      <c r="Q72" s="10">
        <f>IF(ISNUMBER(K72),P72-O72,"")</f>
        <v/>
      </c>
      <c r="R72" s="11">
        <f>IF(ISNUMBER(K72),S72,"")</f>
        <v/>
      </c>
      <c r="S72" s="11">
        <f>IF(ISNUMBER(K72),IF(K72&lt;0,N(S71)+1,0),N(S71))</f>
        <v/>
      </c>
      <c r="T72" s="11">
        <f>IF(AND(LEN(A72&amp;B72&amp;D72&amp;G72&amp;J72)&gt;0,NOT(ISNUMBER(K72))),1,0)</f>
        <v/>
      </c>
    </row>
    <row r="73">
      <c r="A73" s="3" t="n"/>
      <c r="B73" s="4" t="n"/>
      <c r="C73" s="4" t="n"/>
      <c r="D73" s="4" t="n"/>
      <c r="E73" s="4" t="n"/>
      <c r="F73" s="4" t="n"/>
      <c r="G73" s="4" t="n"/>
      <c r="H73" s="4" t="n"/>
      <c r="I73" s="5" t="n"/>
      <c r="J73" s="5" t="n"/>
      <c r="K73" s="6">
        <f>IF(AND(ISNUMBER(I73),ISNUMBER(J73),N(I73)&gt;0),J73/I73,IF(AND(ISNUMBER(D73),ISNUMBER(E73),ISNUMBER(G73),OR(C73="KUPNO",C73="SPRZEDAŻ")),IF(IF(C73="KUPNO",1,-1)*(D73-E73)&gt;0,(G73-D73)/(D73-E73),""),""))</f>
        <v/>
      </c>
      <c r="L73" s="7" t="n"/>
      <c r="M73" s="8" t="n"/>
      <c r="N73" s="7" t="n"/>
      <c r="O73" s="9">
        <f>IF(ISNUMBER(K73),SUM(K$2:K73),"")</f>
        <v/>
      </c>
      <c r="P73" s="9">
        <f>IF(ISNUMBER(K73),MAX(0,MAX(O$2:O73)),"")</f>
        <v/>
      </c>
      <c r="Q73" s="10">
        <f>IF(ISNUMBER(K73),P73-O73,"")</f>
        <v/>
      </c>
      <c r="R73" s="11">
        <f>IF(ISNUMBER(K73),S73,"")</f>
        <v/>
      </c>
      <c r="S73" s="11">
        <f>IF(ISNUMBER(K73),IF(K73&lt;0,N(S72)+1,0),N(S72))</f>
        <v/>
      </c>
      <c r="T73" s="11">
        <f>IF(AND(LEN(A73&amp;B73&amp;D73&amp;G73&amp;J73)&gt;0,NOT(ISNUMBER(K73))),1,0)</f>
        <v/>
      </c>
    </row>
    <row r="74">
      <c r="A74" s="3" t="n"/>
      <c r="B74" s="4" t="n"/>
      <c r="C74" s="4" t="n"/>
      <c r="D74" s="4" t="n"/>
      <c r="E74" s="4" t="n"/>
      <c r="F74" s="4" t="n"/>
      <c r="G74" s="4" t="n"/>
      <c r="H74" s="4" t="n"/>
      <c r="I74" s="5" t="n"/>
      <c r="J74" s="5" t="n"/>
      <c r="K74" s="6">
        <f>IF(AND(ISNUMBER(I74),ISNUMBER(J74),N(I74)&gt;0),J74/I74,IF(AND(ISNUMBER(D74),ISNUMBER(E74),ISNUMBER(G74),OR(C74="KUPNO",C74="SPRZEDAŻ")),IF(IF(C74="KUPNO",1,-1)*(D74-E74)&gt;0,(G74-D74)/(D74-E74),""),""))</f>
        <v/>
      </c>
      <c r="L74" s="7" t="n"/>
      <c r="M74" s="8" t="n"/>
      <c r="N74" s="7" t="n"/>
      <c r="O74" s="9">
        <f>IF(ISNUMBER(K74),SUM(K$2:K74),"")</f>
        <v/>
      </c>
      <c r="P74" s="9">
        <f>IF(ISNUMBER(K74),MAX(0,MAX(O$2:O74)),"")</f>
        <v/>
      </c>
      <c r="Q74" s="10">
        <f>IF(ISNUMBER(K74),P74-O74,"")</f>
        <v/>
      </c>
      <c r="R74" s="11">
        <f>IF(ISNUMBER(K74),S74,"")</f>
        <v/>
      </c>
      <c r="S74" s="11">
        <f>IF(ISNUMBER(K74),IF(K74&lt;0,N(S73)+1,0),N(S73))</f>
        <v/>
      </c>
      <c r="T74" s="11">
        <f>IF(AND(LEN(A74&amp;B74&amp;D74&amp;G74&amp;J74)&gt;0,NOT(ISNUMBER(K74))),1,0)</f>
        <v/>
      </c>
    </row>
    <row r="75">
      <c r="A75" s="3" t="n"/>
      <c r="B75" s="4" t="n"/>
      <c r="C75" s="4" t="n"/>
      <c r="D75" s="4" t="n"/>
      <c r="E75" s="4" t="n"/>
      <c r="F75" s="4" t="n"/>
      <c r="G75" s="4" t="n"/>
      <c r="H75" s="4" t="n"/>
      <c r="I75" s="5" t="n"/>
      <c r="J75" s="5" t="n"/>
      <c r="K75" s="6">
        <f>IF(AND(ISNUMBER(I75),ISNUMBER(J75),N(I75)&gt;0),J75/I75,IF(AND(ISNUMBER(D75),ISNUMBER(E75),ISNUMBER(G75),OR(C75="KUPNO",C75="SPRZEDAŻ")),IF(IF(C75="KUPNO",1,-1)*(D75-E75)&gt;0,(G75-D75)/(D75-E75),""),""))</f>
        <v/>
      </c>
      <c r="L75" s="7" t="n"/>
      <c r="M75" s="8" t="n"/>
      <c r="N75" s="7" t="n"/>
      <c r="O75" s="9">
        <f>IF(ISNUMBER(K75),SUM(K$2:K75),"")</f>
        <v/>
      </c>
      <c r="P75" s="9">
        <f>IF(ISNUMBER(K75),MAX(0,MAX(O$2:O75)),"")</f>
        <v/>
      </c>
      <c r="Q75" s="10">
        <f>IF(ISNUMBER(K75),P75-O75,"")</f>
        <v/>
      </c>
      <c r="R75" s="11">
        <f>IF(ISNUMBER(K75),S75,"")</f>
        <v/>
      </c>
      <c r="S75" s="11">
        <f>IF(ISNUMBER(K75),IF(K75&lt;0,N(S74)+1,0),N(S74))</f>
        <v/>
      </c>
      <c r="T75" s="11">
        <f>IF(AND(LEN(A75&amp;B75&amp;D75&amp;G75&amp;J75)&gt;0,NOT(ISNUMBER(K75))),1,0)</f>
        <v/>
      </c>
    </row>
    <row r="76">
      <c r="A76" s="3" t="n"/>
      <c r="B76" s="4" t="n"/>
      <c r="C76" s="4" t="n"/>
      <c r="D76" s="4" t="n"/>
      <c r="E76" s="4" t="n"/>
      <c r="F76" s="4" t="n"/>
      <c r="G76" s="4" t="n"/>
      <c r="H76" s="4" t="n"/>
      <c r="I76" s="5" t="n"/>
      <c r="J76" s="5" t="n"/>
      <c r="K76" s="6">
        <f>IF(AND(ISNUMBER(I76),ISNUMBER(J76),N(I76)&gt;0),J76/I76,IF(AND(ISNUMBER(D76),ISNUMBER(E76),ISNUMBER(G76),OR(C76="KUPNO",C76="SPRZEDAŻ")),IF(IF(C76="KUPNO",1,-1)*(D76-E76)&gt;0,(G76-D76)/(D76-E76),""),""))</f>
        <v/>
      </c>
      <c r="L76" s="7" t="n"/>
      <c r="M76" s="8" t="n"/>
      <c r="N76" s="7" t="n"/>
      <c r="O76" s="9">
        <f>IF(ISNUMBER(K76),SUM(K$2:K76),"")</f>
        <v/>
      </c>
      <c r="P76" s="9">
        <f>IF(ISNUMBER(K76),MAX(0,MAX(O$2:O76)),"")</f>
        <v/>
      </c>
      <c r="Q76" s="10">
        <f>IF(ISNUMBER(K76),P76-O76,"")</f>
        <v/>
      </c>
      <c r="R76" s="11">
        <f>IF(ISNUMBER(K76),S76,"")</f>
        <v/>
      </c>
      <c r="S76" s="11">
        <f>IF(ISNUMBER(K76),IF(K76&lt;0,N(S75)+1,0),N(S75))</f>
        <v/>
      </c>
      <c r="T76" s="11">
        <f>IF(AND(LEN(A76&amp;B76&amp;D76&amp;G76&amp;J76)&gt;0,NOT(ISNUMBER(K76))),1,0)</f>
        <v/>
      </c>
    </row>
    <row r="77">
      <c r="A77" s="3" t="n"/>
      <c r="B77" s="4" t="n"/>
      <c r="C77" s="4" t="n"/>
      <c r="D77" s="4" t="n"/>
      <c r="E77" s="4" t="n"/>
      <c r="F77" s="4" t="n"/>
      <c r="G77" s="4" t="n"/>
      <c r="H77" s="4" t="n"/>
      <c r="I77" s="5" t="n"/>
      <c r="J77" s="5" t="n"/>
      <c r="K77" s="6">
        <f>IF(AND(ISNUMBER(I77),ISNUMBER(J77),N(I77)&gt;0),J77/I77,IF(AND(ISNUMBER(D77),ISNUMBER(E77),ISNUMBER(G77),OR(C77="KUPNO",C77="SPRZEDAŻ")),IF(IF(C77="KUPNO",1,-1)*(D77-E77)&gt;0,(G77-D77)/(D77-E77),""),""))</f>
        <v/>
      </c>
      <c r="L77" s="7" t="n"/>
      <c r="M77" s="8" t="n"/>
      <c r="N77" s="7" t="n"/>
      <c r="O77" s="9">
        <f>IF(ISNUMBER(K77),SUM(K$2:K77),"")</f>
        <v/>
      </c>
      <c r="P77" s="9">
        <f>IF(ISNUMBER(K77),MAX(0,MAX(O$2:O77)),"")</f>
        <v/>
      </c>
      <c r="Q77" s="10">
        <f>IF(ISNUMBER(K77),P77-O77,"")</f>
        <v/>
      </c>
      <c r="R77" s="11">
        <f>IF(ISNUMBER(K77),S77,"")</f>
        <v/>
      </c>
      <c r="S77" s="11">
        <f>IF(ISNUMBER(K77),IF(K77&lt;0,N(S76)+1,0),N(S76))</f>
        <v/>
      </c>
      <c r="T77" s="11">
        <f>IF(AND(LEN(A77&amp;B77&amp;D77&amp;G77&amp;J77)&gt;0,NOT(ISNUMBER(K77))),1,0)</f>
        <v/>
      </c>
    </row>
    <row r="78">
      <c r="A78" s="3" t="n"/>
      <c r="B78" s="4" t="n"/>
      <c r="C78" s="4" t="n"/>
      <c r="D78" s="4" t="n"/>
      <c r="E78" s="4" t="n"/>
      <c r="F78" s="4" t="n"/>
      <c r="G78" s="4" t="n"/>
      <c r="H78" s="4" t="n"/>
      <c r="I78" s="5" t="n"/>
      <c r="J78" s="5" t="n"/>
      <c r="K78" s="6">
        <f>IF(AND(ISNUMBER(I78),ISNUMBER(J78),N(I78)&gt;0),J78/I78,IF(AND(ISNUMBER(D78),ISNUMBER(E78),ISNUMBER(G78),OR(C78="KUPNO",C78="SPRZEDAŻ")),IF(IF(C78="KUPNO",1,-1)*(D78-E78)&gt;0,(G78-D78)/(D78-E78),""),""))</f>
        <v/>
      </c>
      <c r="L78" s="7" t="n"/>
      <c r="M78" s="8" t="n"/>
      <c r="N78" s="7" t="n"/>
      <c r="O78" s="9">
        <f>IF(ISNUMBER(K78),SUM(K$2:K78),"")</f>
        <v/>
      </c>
      <c r="P78" s="9">
        <f>IF(ISNUMBER(K78),MAX(0,MAX(O$2:O78)),"")</f>
        <v/>
      </c>
      <c r="Q78" s="10">
        <f>IF(ISNUMBER(K78),P78-O78,"")</f>
        <v/>
      </c>
      <c r="R78" s="11">
        <f>IF(ISNUMBER(K78),S78,"")</f>
        <v/>
      </c>
      <c r="S78" s="11">
        <f>IF(ISNUMBER(K78),IF(K78&lt;0,N(S77)+1,0),N(S77))</f>
        <v/>
      </c>
      <c r="T78" s="11">
        <f>IF(AND(LEN(A78&amp;B78&amp;D78&amp;G78&amp;J78)&gt;0,NOT(ISNUMBER(K78))),1,0)</f>
        <v/>
      </c>
    </row>
    <row r="79">
      <c r="A79" s="3" t="n"/>
      <c r="B79" s="4" t="n"/>
      <c r="C79" s="4" t="n"/>
      <c r="D79" s="4" t="n"/>
      <c r="E79" s="4" t="n"/>
      <c r="F79" s="4" t="n"/>
      <c r="G79" s="4" t="n"/>
      <c r="H79" s="4" t="n"/>
      <c r="I79" s="5" t="n"/>
      <c r="J79" s="5" t="n"/>
      <c r="K79" s="6">
        <f>IF(AND(ISNUMBER(I79),ISNUMBER(J79),N(I79)&gt;0),J79/I79,IF(AND(ISNUMBER(D79),ISNUMBER(E79),ISNUMBER(G79),OR(C79="KUPNO",C79="SPRZEDAŻ")),IF(IF(C79="KUPNO",1,-1)*(D79-E79)&gt;0,(G79-D79)/(D79-E79),""),""))</f>
        <v/>
      </c>
      <c r="L79" s="7" t="n"/>
      <c r="M79" s="8" t="n"/>
      <c r="N79" s="7" t="n"/>
      <c r="O79" s="9">
        <f>IF(ISNUMBER(K79),SUM(K$2:K79),"")</f>
        <v/>
      </c>
      <c r="P79" s="9">
        <f>IF(ISNUMBER(K79),MAX(0,MAX(O$2:O79)),"")</f>
        <v/>
      </c>
      <c r="Q79" s="10">
        <f>IF(ISNUMBER(K79),P79-O79,"")</f>
        <v/>
      </c>
      <c r="R79" s="11">
        <f>IF(ISNUMBER(K79),S79,"")</f>
        <v/>
      </c>
      <c r="S79" s="11">
        <f>IF(ISNUMBER(K79),IF(K79&lt;0,N(S78)+1,0),N(S78))</f>
        <v/>
      </c>
      <c r="T79" s="11">
        <f>IF(AND(LEN(A79&amp;B79&amp;D79&amp;G79&amp;J79)&gt;0,NOT(ISNUMBER(K79))),1,0)</f>
        <v/>
      </c>
    </row>
    <row r="80">
      <c r="A80" s="3" t="n"/>
      <c r="B80" s="4" t="n"/>
      <c r="C80" s="4" t="n"/>
      <c r="D80" s="4" t="n"/>
      <c r="E80" s="4" t="n"/>
      <c r="F80" s="4" t="n"/>
      <c r="G80" s="4" t="n"/>
      <c r="H80" s="4" t="n"/>
      <c r="I80" s="5" t="n"/>
      <c r="J80" s="5" t="n"/>
      <c r="K80" s="6">
        <f>IF(AND(ISNUMBER(I80),ISNUMBER(J80),N(I80)&gt;0),J80/I80,IF(AND(ISNUMBER(D80),ISNUMBER(E80),ISNUMBER(G80),OR(C80="KUPNO",C80="SPRZEDAŻ")),IF(IF(C80="KUPNO",1,-1)*(D80-E80)&gt;0,(G80-D80)/(D80-E80),""),""))</f>
        <v/>
      </c>
      <c r="L80" s="7" t="n"/>
      <c r="M80" s="8" t="n"/>
      <c r="N80" s="7" t="n"/>
      <c r="O80" s="9">
        <f>IF(ISNUMBER(K80),SUM(K$2:K80),"")</f>
        <v/>
      </c>
      <c r="P80" s="9">
        <f>IF(ISNUMBER(K80),MAX(0,MAX(O$2:O80)),"")</f>
        <v/>
      </c>
      <c r="Q80" s="10">
        <f>IF(ISNUMBER(K80),P80-O80,"")</f>
        <v/>
      </c>
      <c r="R80" s="11">
        <f>IF(ISNUMBER(K80),S80,"")</f>
        <v/>
      </c>
      <c r="S80" s="11">
        <f>IF(ISNUMBER(K80),IF(K80&lt;0,N(S79)+1,0),N(S79))</f>
        <v/>
      </c>
      <c r="T80" s="11">
        <f>IF(AND(LEN(A80&amp;B80&amp;D80&amp;G80&amp;J80)&gt;0,NOT(ISNUMBER(K80))),1,0)</f>
        <v/>
      </c>
    </row>
    <row r="81">
      <c r="A81" s="3" t="n"/>
      <c r="B81" s="4" t="n"/>
      <c r="C81" s="4" t="n"/>
      <c r="D81" s="4" t="n"/>
      <c r="E81" s="4" t="n"/>
      <c r="F81" s="4" t="n"/>
      <c r="G81" s="4" t="n"/>
      <c r="H81" s="4" t="n"/>
      <c r="I81" s="5" t="n"/>
      <c r="J81" s="5" t="n"/>
      <c r="K81" s="6">
        <f>IF(AND(ISNUMBER(I81),ISNUMBER(J81),N(I81)&gt;0),J81/I81,IF(AND(ISNUMBER(D81),ISNUMBER(E81),ISNUMBER(G81),OR(C81="KUPNO",C81="SPRZEDAŻ")),IF(IF(C81="KUPNO",1,-1)*(D81-E81)&gt;0,(G81-D81)/(D81-E81),""),""))</f>
        <v/>
      </c>
      <c r="L81" s="7" t="n"/>
      <c r="M81" s="8" t="n"/>
      <c r="N81" s="7" t="n"/>
      <c r="O81" s="9">
        <f>IF(ISNUMBER(K81),SUM(K$2:K81),"")</f>
        <v/>
      </c>
      <c r="P81" s="9">
        <f>IF(ISNUMBER(K81),MAX(0,MAX(O$2:O81)),"")</f>
        <v/>
      </c>
      <c r="Q81" s="10">
        <f>IF(ISNUMBER(K81),P81-O81,"")</f>
        <v/>
      </c>
      <c r="R81" s="11">
        <f>IF(ISNUMBER(K81),S81,"")</f>
        <v/>
      </c>
      <c r="S81" s="11">
        <f>IF(ISNUMBER(K81),IF(K81&lt;0,N(S80)+1,0),N(S80))</f>
        <v/>
      </c>
      <c r="T81" s="11">
        <f>IF(AND(LEN(A81&amp;B81&amp;D81&amp;G81&amp;J81)&gt;0,NOT(ISNUMBER(K81))),1,0)</f>
        <v/>
      </c>
    </row>
    <row r="82">
      <c r="A82" s="3" t="n"/>
      <c r="B82" s="4" t="n"/>
      <c r="C82" s="4" t="n"/>
      <c r="D82" s="4" t="n"/>
      <c r="E82" s="4" t="n"/>
      <c r="F82" s="4" t="n"/>
      <c r="G82" s="4" t="n"/>
      <c r="H82" s="4" t="n"/>
      <c r="I82" s="5" t="n"/>
      <c r="J82" s="5" t="n"/>
      <c r="K82" s="6">
        <f>IF(AND(ISNUMBER(I82),ISNUMBER(J82),N(I82)&gt;0),J82/I82,IF(AND(ISNUMBER(D82),ISNUMBER(E82),ISNUMBER(G82),OR(C82="KUPNO",C82="SPRZEDAŻ")),IF(IF(C82="KUPNO",1,-1)*(D82-E82)&gt;0,(G82-D82)/(D82-E82),""),""))</f>
        <v/>
      </c>
      <c r="L82" s="7" t="n"/>
      <c r="M82" s="8" t="n"/>
      <c r="N82" s="7" t="n"/>
      <c r="O82" s="9">
        <f>IF(ISNUMBER(K82),SUM(K$2:K82),"")</f>
        <v/>
      </c>
      <c r="P82" s="9">
        <f>IF(ISNUMBER(K82),MAX(0,MAX(O$2:O82)),"")</f>
        <v/>
      </c>
      <c r="Q82" s="10">
        <f>IF(ISNUMBER(K82),P82-O82,"")</f>
        <v/>
      </c>
      <c r="R82" s="11">
        <f>IF(ISNUMBER(K82),S82,"")</f>
        <v/>
      </c>
      <c r="S82" s="11">
        <f>IF(ISNUMBER(K82),IF(K82&lt;0,N(S81)+1,0),N(S81))</f>
        <v/>
      </c>
      <c r="T82" s="11">
        <f>IF(AND(LEN(A82&amp;B82&amp;D82&amp;G82&amp;J82)&gt;0,NOT(ISNUMBER(K82))),1,0)</f>
        <v/>
      </c>
    </row>
    <row r="83">
      <c r="A83" s="3" t="n"/>
      <c r="B83" s="4" t="n"/>
      <c r="C83" s="4" t="n"/>
      <c r="D83" s="4" t="n"/>
      <c r="E83" s="4" t="n"/>
      <c r="F83" s="4" t="n"/>
      <c r="G83" s="4" t="n"/>
      <c r="H83" s="4" t="n"/>
      <c r="I83" s="5" t="n"/>
      <c r="J83" s="5" t="n"/>
      <c r="K83" s="6">
        <f>IF(AND(ISNUMBER(I83),ISNUMBER(J83),N(I83)&gt;0),J83/I83,IF(AND(ISNUMBER(D83),ISNUMBER(E83),ISNUMBER(G83),OR(C83="KUPNO",C83="SPRZEDAŻ")),IF(IF(C83="KUPNO",1,-1)*(D83-E83)&gt;0,(G83-D83)/(D83-E83),""),""))</f>
        <v/>
      </c>
      <c r="L83" s="7" t="n"/>
      <c r="M83" s="8" t="n"/>
      <c r="N83" s="7" t="n"/>
      <c r="O83" s="9">
        <f>IF(ISNUMBER(K83),SUM(K$2:K83),"")</f>
        <v/>
      </c>
      <c r="P83" s="9">
        <f>IF(ISNUMBER(K83),MAX(0,MAX(O$2:O83)),"")</f>
        <v/>
      </c>
      <c r="Q83" s="10">
        <f>IF(ISNUMBER(K83),P83-O83,"")</f>
        <v/>
      </c>
      <c r="R83" s="11">
        <f>IF(ISNUMBER(K83),S83,"")</f>
        <v/>
      </c>
      <c r="S83" s="11">
        <f>IF(ISNUMBER(K83),IF(K83&lt;0,N(S82)+1,0),N(S82))</f>
        <v/>
      </c>
      <c r="T83" s="11">
        <f>IF(AND(LEN(A83&amp;B83&amp;D83&amp;G83&amp;J83)&gt;0,NOT(ISNUMBER(K83))),1,0)</f>
        <v/>
      </c>
    </row>
    <row r="84">
      <c r="A84" s="3" t="n"/>
      <c r="B84" s="4" t="n"/>
      <c r="C84" s="4" t="n"/>
      <c r="D84" s="4" t="n"/>
      <c r="E84" s="4" t="n"/>
      <c r="F84" s="4" t="n"/>
      <c r="G84" s="4" t="n"/>
      <c r="H84" s="4" t="n"/>
      <c r="I84" s="5" t="n"/>
      <c r="J84" s="5" t="n"/>
      <c r="K84" s="6">
        <f>IF(AND(ISNUMBER(I84),ISNUMBER(J84),N(I84)&gt;0),J84/I84,IF(AND(ISNUMBER(D84),ISNUMBER(E84),ISNUMBER(G84),OR(C84="KUPNO",C84="SPRZEDAŻ")),IF(IF(C84="KUPNO",1,-1)*(D84-E84)&gt;0,(G84-D84)/(D84-E84),""),""))</f>
        <v/>
      </c>
      <c r="L84" s="7" t="n"/>
      <c r="M84" s="8" t="n"/>
      <c r="N84" s="7" t="n"/>
      <c r="O84" s="9">
        <f>IF(ISNUMBER(K84),SUM(K$2:K84),"")</f>
        <v/>
      </c>
      <c r="P84" s="9">
        <f>IF(ISNUMBER(K84),MAX(0,MAX(O$2:O84)),"")</f>
        <v/>
      </c>
      <c r="Q84" s="10">
        <f>IF(ISNUMBER(K84),P84-O84,"")</f>
        <v/>
      </c>
      <c r="R84" s="11">
        <f>IF(ISNUMBER(K84),S84,"")</f>
        <v/>
      </c>
      <c r="S84" s="11">
        <f>IF(ISNUMBER(K84),IF(K84&lt;0,N(S83)+1,0),N(S83))</f>
        <v/>
      </c>
      <c r="T84" s="11">
        <f>IF(AND(LEN(A84&amp;B84&amp;D84&amp;G84&amp;J84)&gt;0,NOT(ISNUMBER(K84))),1,0)</f>
        <v/>
      </c>
    </row>
    <row r="85">
      <c r="A85" s="3" t="n"/>
      <c r="B85" s="4" t="n"/>
      <c r="C85" s="4" t="n"/>
      <c r="D85" s="4" t="n"/>
      <c r="E85" s="4" t="n"/>
      <c r="F85" s="4" t="n"/>
      <c r="G85" s="4" t="n"/>
      <c r="H85" s="4" t="n"/>
      <c r="I85" s="5" t="n"/>
      <c r="J85" s="5" t="n"/>
      <c r="K85" s="6">
        <f>IF(AND(ISNUMBER(I85),ISNUMBER(J85),N(I85)&gt;0),J85/I85,IF(AND(ISNUMBER(D85),ISNUMBER(E85),ISNUMBER(G85),OR(C85="KUPNO",C85="SPRZEDAŻ")),IF(IF(C85="KUPNO",1,-1)*(D85-E85)&gt;0,(G85-D85)/(D85-E85),""),""))</f>
        <v/>
      </c>
      <c r="L85" s="7" t="n"/>
      <c r="M85" s="8" t="n"/>
      <c r="N85" s="7" t="n"/>
      <c r="O85" s="9">
        <f>IF(ISNUMBER(K85),SUM(K$2:K85),"")</f>
        <v/>
      </c>
      <c r="P85" s="9">
        <f>IF(ISNUMBER(K85),MAX(0,MAX(O$2:O85)),"")</f>
        <v/>
      </c>
      <c r="Q85" s="10">
        <f>IF(ISNUMBER(K85),P85-O85,"")</f>
        <v/>
      </c>
      <c r="R85" s="11">
        <f>IF(ISNUMBER(K85),S85,"")</f>
        <v/>
      </c>
      <c r="S85" s="11">
        <f>IF(ISNUMBER(K85),IF(K85&lt;0,N(S84)+1,0),N(S84))</f>
        <v/>
      </c>
      <c r="T85" s="11">
        <f>IF(AND(LEN(A85&amp;B85&amp;D85&amp;G85&amp;J85)&gt;0,NOT(ISNUMBER(K85))),1,0)</f>
        <v/>
      </c>
    </row>
    <row r="86">
      <c r="A86" s="3" t="n"/>
      <c r="B86" s="4" t="n"/>
      <c r="C86" s="4" t="n"/>
      <c r="D86" s="4" t="n"/>
      <c r="E86" s="4" t="n"/>
      <c r="F86" s="4" t="n"/>
      <c r="G86" s="4" t="n"/>
      <c r="H86" s="4" t="n"/>
      <c r="I86" s="5" t="n"/>
      <c r="J86" s="5" t="n"/>
      <c r="K86" s="6">
        <f>IF(AND(ISNUMBER(I86),ISNUMBER(J86),N(I86)&gt;0),J86/I86,IF(AND(ISNUMBER(D86),ISNUMBER(E86),ISNUMBER(G86),OR(C86="KUPNO",C86="SPRZEDAŻ")),IF(IF(C86="KUPNO",1,-1)*(D86-E86)&gt;0,(G86-D86)/(D86-E86),""),""))</f>
        <v/>
      </c>
      <c r="L86" s="7" t="n"/>
      <c r="M86" s="8" t="n"/>
      <c r="N86" s="7" t="n"/>
      <c r="O86" s="9">
        <f>IF(ISNUMBER(K86),SUM(K$2:K86),"")</f>
        <v/>
      </c>
      <c r="P86" s="9">
        <f>IF(ISNUMBER(K86),MAX(0,MAX(O$2:O86)),"")</f>
        <v/>
      </c>
      <c r="Q86" s="10">
        <f>IF(ISNUMBER(K86),P86-O86,"")</f>
        <v/>
      </c>
      <c r="R86" s="11">
        <f>IF(ISNUMBER(K86),S86,"")</f>
        <v/>
      </c>
      <c r="S86" s="11">
        <f>IF(ISNUMBER(K86),IF(K86&lt;0,N(S85)+1,0),N(S85))</f>
        <v/>
      </c>
      <c r="T86" s="11">
        <f>IF(AND(LEN(A86&amp;B86&amp;D86&amp;G86&amp;J86)&gt;0,NOT(ISNUMBER(K86))),1,0)</f>
        <v/>
      </c>
    </row>
    <row r="87">
      <c r="A87" s="3" t="n"/>
      <c r="B87" s="4" t="n"/>
      <c r="C87" s="4" t="n"/>
      <c r="D87" s="4" t="n"/>
      <c r="E87" s="4" t="n"/>
      <c r="F87" s="4" t="n"/>
      <c r="G87" s="4" t="n"/>
      <c r="H87" s="4" t="n"/>
      <c r="I87" s="5" t="n"/>
      <c r="J87" s="5" t="n"/>
      <c r="K87" s="6">
        <f>IF(AND(ISNUMBER(I87),ISNUMBER(J87),N(I87)&gt;0),J87/I87,IF(AND(ISNUMBER(D87),ISNUMBER(E87),ISNUMBER(G87),OR(C87="KUPNO",C87="SPRZEDAŻ")),IF(IF(C87="KUPNO",1,-1)*(D87-E87)&gt;0,(G87-D87)/(D87-E87),""),""))</f>
        <v/>
      </c>
      <c r="L87" s="7" t="n"/>
      <c r="M87" s="8" t="n"/>
      <c r="N87" s="7" t="n"/>
      <c r="O87" s="9">
        <f>IF(ISNUMBER(K87),SUM(K$2:K87),"")</f>
        <v/>
      </c>
      <c r="P87" s="9">
        <f>IF(ISNUMBER(K87),MAX(0,MAX(O$2:O87)),"")</f>
        <v/>
      </c>
      <c r="Q87" s="10">
        <f>IF(ISNUMBER(K87),P87-O87,"")</f>
        <v/>
      </c>
      <c r="R87" s="11">
        <f>IF(ISNUMBER(K87),S87,"")</f>
        <v/>
      </c>
      <c r="S87" s="11">
        <f>IF(ISNUMBER(K87),IF(K87&lt;0,N(S86)+1,0),N(S86))</f>
        <v/>
      </c>
      <c r="T87" s="11">
        <f>IF(AND(LEN(A87&amp;B87&amp;D87&amp;G87&amp;J87)&gt;0,NOT(ISNUMBER(K87))),1,0)</f>
        <v/>
      </c>
    </row>
    <row r="88">
      <c r="A88" s="3" t="n"/>
      <c r="B88" s="4" t="n"/>
      <c r="C88" s="4" t="n"/>
      <c r="D88" s="4" t="n"/>
      <c r="E88" s="4" t="n"/>
      <c r="F88" s="4" t="n"/>
      <c r="G88" s="4" t="n"/>
      <c r="H88" s="4" t="n"/>
      <c r="I88" s="5" t="n"/>
      <c r="J88" s="5" t="n"/>
      <c r="K88" s="6">
        <f>IF(AND(ISNUMBER(I88),ISNUMBER(J88),N(I88)&gt;0),J88/I88,IF(AND(ISNUMBER(D88),ISNUMBER(E88),ISNUMBER(G88),OR(C88="KUPNO",C88="SPRZEDAŻ")),IF(IF(C88="KUPNO",1,-1)*(D88-E88)&gt;0,(G88-D88)/(D88-E88),""),""))</f>
        <v/>
      </c>
      <c r="L88" s="7" t="n"/>
      <c r="M88" s="8" t="n"/>
      <c r="N88" s="7" t="n"/>
      <c r="O88" s="9">
        <f>IF(ISNUMBER(K88),SUM(K$2:K88),"")</f>
        <v/>
      </c>
      <c r="P88" s="9">
        <f>IF(ISNUMBER(K88),MAX(0,MAX(O$2:O88)),"")</f>
        <v/>
      </c>
      <c r="Q88" s="10">
        <f>IF(ISNUMBER(K88),P88-O88,"")</f>
        <v/>
      </c>
      <c r="R88" s="11">
        <f>IF(ISNUMBER(K88),S88,"")</f>
        <v/>
      </c>
      <c r="S88" s="11">
        <f>IF(ISNUMBER(K88),IF(K88&lt;0,N(S87)+1,0),N(S87))</f>
        <v/>
      </c>
      <c r="T88" s="11">
        <f>IF(AND(LEN(A88&amp;B88&amp;D88&amp;G88&amp;J88)&gt;0,NOT(ISNUMBER(K88))),1,0)</f>
        <v/>
      </c>
    </row>
    <row r="89">
      <c r="A89" s="3" t="n"/>
      <c r="B89" s="4" t="n"/>
      <c r="C89" s="4" t="n"/>
      <c r="D89" s="4" t="n"/>
      <c r="E89" s="4" t="n"/>
      <c r="F89" s="4" t="n"/>
      <c r="G89" s="4" t="n"/>
      <c r="H89" s="4" t="n"/>
      <c r="I89" s="5" t="n"/>
      <c r="J89" s="5" t="n"/>
      <c r="K89" s="6">
        <f>IF(AND(ISNUMBER(I89),ISNUMBER(J89),N(I89)&gt;0),J89/I89,IF(AND(ISNUMBER(D89),ISNUMBER(E89),ISNUMBER(G89),OR(C89="KUPNO",C89="SPRZEDAŻ")),IF(IF(C89="KUPNO",1,-1)*(D89-E89)&gt;0,(G89-D89)/(D89-E89),""),""))</f>
        <v/>
      </c>
      <c r="L89" s="7" t="n"/>
      <c r="M89" s="8" t="n"/>
      <c r="N89" s="7" t="n"/>
      <c r="O89" s="9">
        <f>IF(ISNUMBER(K89),SUM(K$2:K89),"")</f>
        <v/>
      </c>
      <c r="P89" s="9">
        <f>IF(ISNUMBER(K89),MAX(0,MAX(O$2:O89)),"")</f>
        <v/>
      </c>
      <c r="Q89" s="10">
        <f>IF(ISNUMBER(K89),P89-O89,"")</f>
        <v/>
      </c>
      <c r="R89" s="11">
        <f>IF(ISNUMBER(K89),S89,"")</f>
        <v/>
      </c>
      <c r="S89" s="11">
        <f>IF(ISNUMBER(K89),IF(K89&lt;0,N(S88)+1,0),N(S88))</f>
        <v/>
      </c>
      <c r="T89" s="11">
        <f>IF(AND(LEN(A89&amp;B89&amp;D89&amp;G89&amp;J89)&gt;0,NOT(ISNUMBER(K89))),1,0)</f>
        <v/>
      </c>
    </row>
    <row r="90">
      <c r="A90" s="3" t="n"/>
      <c r="B90" s="4" t="n"/>
      <c r="C90" s="4" t="n"/>
      <c r="D90" s="4" t="n"/>
      <c r="E90" s="4" t="n"/>
      <c r="F90" s="4" t="n"/>
      <c r="G90" s="4" t="n"/>
      <c r="H90" s="4" t="n"/>
      <c r="I90" s="5" t="n"/>
      <c r="J90" s="5" t="n"/>
      <c r="K90" s="6">
        <f>IF(AND(ISNUMBER(I90),ISNUMBER(J90),N(I90)&gt;0),J90/I90,IF(AND(ISNUMBER(D90),ISNUMBER(E90),ISNUMBER(G90),OR(C90="KUPNO",C90="SPRZEDAŻ")),IF(IF(C90="KUPNO",1,-1)*(D90-E90)&gt;0,(G90-D90)/(D90-E90),""),""))</f>
        <v/>
      </c>
      <c r="L90" s="7" t="n"/>
      <c r="M90" s="8" t="n"/>
      <c r="N90" s="7" t="n"/>
      <c r="O90" s="9">
        <f>IF(ISNUMBER(K90),SUM(K$2:K90),"")</f>
        <v/>
      </c>
      <c r="P90" s="9">
        <f>IF(ISNUMBER(K90),MAX(0,MAX(O$2:O90)),"")</f>
        <v/>
      </c>
      <c r="Q90" s="10">
        <f>IF(ISNUMBER(K90),P90-O90,"")</f>
        <v/>
      </c>
      <c r="R90" s="11">
        <f>IF(ISNUMBER(K90),S90,"")</f>
        <v/>
      </c>
      <c r="S90" s="11">
        <f>IF(ISNUMBER(K90),IF(K90&lt;0,N(S89)+1,0),N(S89))</f>
        <v/>
      </c>
      <c r="T90" s="11">
        <f>IF(AND(LEN(A90&amp;B90&amp;D90&amp;G90&amp;J90)&gt;0,NOT(ISNUMBER(K90))),1,0)</f>
        <v/>
      </c>
    </row>
    <row r="91">
      <c r="A91" s="3" t="n"/>
      <c r="B91" s="4" t="n"/>
      <c r="C91" s="4" t="n"/>
      <c r="D91" s="4" t="n"/>
      <c r="E91" s="4" t="n"/>
      <c r="F91" s="4" t="n"/>
      <c r="G91" s="4" t="n"/>
      <c r="H91" s="4" t="n"/>
      <c r="I91" s="5" t="n"/>
      <c r="J91" s="5" t="n"/>
      <c r="K91" s="6">
        <f>IF(AND(ISNUMBER(I91),ISNUMBER(J91),N(I91)&gt;0),J91/I91,IF(AND(ISNUMBER(D91),ISNUMBER(E91),ISNUMBER(G91),OR(C91="KUPNO",C91="SPRZEDAŻ")),IF(IF(C91="KUPNO",1,-1)*(D91-E91)&gt;0,(G91-D91)/(D91-E91),""),""))</f>
        <v/>
      </c>
      <c r="L91" s="7" t="n"/>
      <c r="M91" s="8" t="n"/>
      <c r="N91" s="7" t="n"/>
      <c r="O91" s="9">
        <f>IF(ISNUMBER(K91),SUM(K$2:K91),"")</f>
        <v/>
      </c>
      <c r="P91" s="9">
        <f>IF(ISNUMBER(K91),MAX(0,MAX(O$2:O91)),"")</f>
        <v/>
      </c>
      <c r="Q91" s="10">
        <f>IF(ISNUMBER(K91),P91-O91,"")</f>
        <v/>
      </c>
      <c r="R91" s="11">
        <f>IF(ISNUMBER(K91),S91,"")</f>
        <v/>
      </c>
      <c r="S91" s="11">
        <f>IF(ISNUMBER(K91),IF(K91&lt;0,N(S90)+1,0),N(S90))</f>
        <v/>
      </c>
      <c r="T91" s="11">
        <f>IF(AND(LEN(A91&amp;B91&amp;D91&amp;G91&amp;J91)&gt;0,NOT(ISNUMBER(K91))),1,0)</f>
        <v/>
      </c>
    </row>
    <row r="92">
      <c r="A92" s="3" t="n"/>
      <c r="B92" s="4" t="n"/>
      <c r="C92" s="4" t="n"/>
      <c r="D92" s="4" t="n"/>
      <c r="E92" s="4" t="n"/>
      <c r="F92" s="4" t="n"/>
      <c r="G92" s="4" t="n"/>
      <c r="H92" s="4" t="n"/>
      <c r="I92" s="5" t="n"/>
      <c r="J92" s="5" t="n"/>
      <c r="K92" s="6">
        <f>IF(AND(ISNUMBER(I92),ISNUMBER(J92),N(I92)&gt;0),J92/I92,IF(AND(ISNUMBER(D92),ISNUMBER(E92),ISNUMBER(G92),OR(C92="KUPNO",C92="SPRZEDAŻ")),IF(IF(C92="KUPNO",1,-1)*(D92-E92)&gt;0,(G92-D92)/(D92-E92),""),""))</f>
        <v/>
      </c>
      <c r="L92" s="7" t="n"/>
      <c r="M92" s="8" t="n"/>
      <c r="N92" s="7" t="n"/>
      <c r="O92" s="9">
        <f>IF(ISNUMBER(K92),SUM(K$2:K92),"")</f>
        <v/>
      </c>
      <c r="P92" s="9">
        <f>IF(ISNUMBER(K92),MAX(0,MAX(O$2:O92)),"")</f>
        <v/>
      </c>
      <c r="Q92" s="10">
        <f>IF(ISNUMBER(K92),P92-O92,"")</f>
        <v/>
      </c>
      <c r="R92" s="11">
        <f>IF(ISNUMBER(K92),S92,"")</f>
        <v/>
      </c>
      <c r="S92" s="11">
        <f>IF(ISNUMBER(K92),IF(K92&lt;0,N(S91)+1,0),N(S91))</f>
        <v/>
      </c>
      <c r="T92" s="11">
        <f>IF(AND(LEN(A92&amp;B92&amp;D92&amp;G92&amp;J92)&gt;0,NOT(ISNUMBER(K92))),1,0)</f>
        <v/>
      </c>
    </row>
    <row r="93">
      <c r="A93" s="3" t="n"/>
      <c r="B93" s="4" t="n"/>
      <c r="C93" s="4" t="n"/>
      <c r="D93" s="4" t="n"/>
      <c r="E93" s="4" t="n"/>
      <c r="F93" s="4" t="n"/>
      <c r="G93" s="4" t="n"/>
      <c r="H93" s="4" t="n"/>
      <c r="I93" s="5" t="n"/>
      <c r="J93" s="5" t="n"/>
      <c r="K93" s="6">
        <f>IF(AND(ISNUMBER(I93),ISNUMBER(J93),N(I93)&gt;0),J93/I93,IF(AND(ISNUMBER(D93),ISNUMBER(E93),ISNUMBER(G93),OR(C93="KUPNO",C93="SPRZEDAŻ")),IF(IF(C93="KUPNO",1,-1)*(D93-E93)&gt;0,(G93-D93)/(D93-E93),""),""))</f>
        <v/>
      </c>
      <c r="L93" s="7" t="n"/>
      <c r="M93" s="8" t="n"/>
      <c r="N93" s="7" t="n"/>
      <c r="O93" s="9">
        <f>IF(ISNUMBER(K93),SUM(K$2:K93),"")</f>
        <v/>
      </c>
      <c r="P93" s="9">
        <f>IF(ISNUMBER(K93),MAX(0,MAX(O$2:O93)),"")</f>
        <v/>
      </c>
      <c r="Q93" s="10">
        <f>IF(ISNUMBER(K93),P93-O93,"")</f>
        <v/>
      </c>
      <c r="R93" s="11">
        <f>IF(ISNUMBER(K93),S93,"")</f>
        <v/>
      </c>
      <c r="S93" s="11">
        <f>IF(ISNUMBER(K93),IF(K93&lt;0,N(S92)+1,0),N(S92))</f>
        <v/>
      </c>
      <c r="T93" s="11">
        <f>IF(AND(LEN(A93&amp;B93&amp;D93&amp;G93&amp;J93)&gt;0,NOT(ISNUMBER(K93))),1,0)</f>
        <v/>
      </c>
    </row>
    <row r="94">
      <c r="A94" s="3" t="n"/>
      <c r="B94" s="4" t="n"/>
      <c r="C94" s="4" t="n"/>
      <c r="D94" s="4" t="n"/>
      <c r="E94" s="4" t="n"/>
      <c r="F94" s="4" t="n"/>
      <c r="G94" s="4" t="n"/>
      <c r="H94" s="4" t="n"/>
      <c r="I94" s="5" t="n"/>
      <c r="J94" s="5" t="n"/>
      <c r="K94" s="6">
        <f>IF(AND(ISNUMBER(I94),ISNUMBER(J94),N(I94)&gt;0),J94/I94,IF(AND(ISNUMBER(D94),ISNUMBER(E94),ISNUMBER(G94),OR(C94="KUPNO",C94="SPRZEDAŻ")),IF(IF(C94="KUPNO",1,-1)*(D94-E94)&gt;0,(G94-D94)/(D94-E94),""),""))</f>
        <v/>
      </c>
      <c r="L94" s="7" t="n"/>
      <c r="M94" s="8" t="n"/>
      <c r="N94" s="7" t="n"/>
      <c r="O94" s="9">
        <f>IF(ISNUMBER(K94),SUM(K$2:K94),"")</f>
        <v/>
      </c>
      <c r="P94" s="9">
        <f>IF(ISNUMBER(K94),MAX(0,MAX(O$2:O94)),"")</f>
        <v/>
      </c>
      <c r="Q94" s="10">
        <f>IF(ISNUMBER(K94),P94-O94,"")</f>
        <v/>
      </c>
      <c r="R94" s="11">
        <f>IF(ISNUMBER(K94),S94,"")</f>
        <v/>
      </c>
      <c r="S94" s="11">
        <f>IF(ISNUMBER(K94),IF(K94&lt;0,N(S93)+1,0),N(S93))</f>
        <v/>
      </c>
      <c r="T94" s="11">
        <f>IF(AND(LEN(A94&amp;B94&amp;D94&amp;G94&amp;J94)&gt;0,NOT(ISNUMBER(K94))),1,0)</f>
        <v/>
      </c>
    </row>
    <row r="95">
      <c r="A95" s="3" t="n"/>
      <c r="B95" s="4" t="n"/>
      <c r="C95" s="4" t="n"/>
      <c r="D95" s="4" t="n"/>
      <c r="E95" s="4" t="n"/>
      <c r="F95" s="4" t="n"/>
      <c r="G95" s="4" t="n"/>
      <c r="H95" s="4" t="n"/>
      <c r="I95" s="5" t="n"/>
      <c r="J95" s="5" t="n"/>
      <c r="K95" s="6">
        <f>IF(AND(ISNUMBER(I95),ISNUMBER(J95),N(I95)&gt;0),J95/I95,IF(AND(ISNUMBER(D95),ISNUMBER(E95),ISNUMBER(G95),OR(C95="KUPNO",C95="SPRZEDAŻ")),IF(IF(C95="KUPNO",1,-1)*(D95-E95)&gt;0,(G95-D95)/(D95-E95),""),""))</f>
        <v/>
      </c>
      <c r="L95" s="7" t="n"/>
      <c r="M95" s="8" t="n"/>
      <c r="N95" s="7" t="n"/>
      <c r="O95" s="9">
        <f>IF(ISNUMBER(K95),SUM(K$2:K95),"")</f>
        <v/>
      </c>
      <c r="P95" s="9">
        <f>IF(ISNUMBER(K95),MAX(0,MAX(O$2:O95)),"")</f>
        <v/>
      </c>
      <c r="Q95" s="10">
        <f>IF(ISNUMBER(K95),P95-O95,"")</f>
        <v/>
      </c>
      <c r="R95" s="11">
        <f>IF(ISNUMBER(K95),S95,"")</f>
        <v/>
      </c>
      <c r="S95" s="11">
        <f>IF(ISNUMBER(K95),IF(K95&lt;0,N(S94)+1,0),N(S94))</f>
        <v/>
      </c>
      <c r="T95" s="11">
        <f>IF(AND(LEN(A95&amp;B95&amp;D95&amp;G95&amp;J95)&gt;0,NOT(ISNUMBER(K95))),1,0)</f>
        <v/>
      </c>
    </row>
    <row r="96">
      <c r="A96" s="3" t="n"/>
      <c r="B96" s="4" t="n"/>
      <c r="C96" s="4" t="n"/>
      <c r="D96" s="4" t="n"/>
      <c r="E96" s="4" t="n"/>
      <c r="F96" s="4" t="n"/>
      <c r="G96" s="4" t="n"/>
      <c r="H96" s="4" t="n"/>
      <c r="I96" s="5" t="n"/>
      <c r="J96" s="5" t="n"/>
      <c r="K96" s="6">
        <f>IF(AND(ISNUMBER(I96),ISNUMBER(J96),N(I96)&gt;0),J96/I96,IF(AND(ISNUMBER(D96),ISNUMBER(E96),ISNUMBER(G96),OR(C96="KUPNO",C96="SPRZEDAŻ")),IF(IF(C96="KUPNO",1,-1)*(D96-E96)&gt;0,(G96-D96)/(D96-E96),""),""))</f>
        <v/>
      </c>
      <c r="L96" s="7" t="n"/>
      <c r="M96" s="8" t="n"/>
      <c r="N96" s="7" t="n"/>
      <c r="O96" s="9">
        <f>IF(ISNUMBER(K96),SUM(K$2:K96),"")</f>
        <v/>
      </c>
      <c r="P96" s="9">
        <f>IF(ISNUMBER(K96),MAX(0,MAX(O$2:O96)),"")</f>
        <v/>
      </c>
      <c r="Q96" s="10">
        <f>IF(ISNUMBER(K96),P96-O96,"")</f>
        <v/>
      </c>
      <c r="R96" s="11">
        <f>IF(ISNUMBER(K96),S96,"")</f>
        <v/>
      </c>
      <c r="S96" s="11">
        <f>IF(ISNUMBER(K96),IF(K96&lt;0,N(S95)+1,0),N(S95))</f>
        <v/>
      </c>
      <c r="T96" s="11">
        <f>IF(AND(LEN(A96&amp;B96&amp;D96&amp;G96&amp;J96)&gt;0,NOT(ISNUMBER(K96))),1,0)</f>
        <v/>
      </c>
    </row>
    <row r="97">
      <c r="A97" s="3" t="n"/>
      <c r="B97" s="4" t="n"/>
      <c r="C97" s="4" t="n"/>
      <c r="D97" s="4" t="n"/>
      <c r="E97" s="4" t="n"/>
      <c r="F97" s="4" t="n"/>
      <c r="G97" s="4" t="n"/>
      <c r="H97" s="4" t="n"/>
      <c r="I97" s="5" t="n"/>
      <c r="J97" s="5" t="n"/>
      <c r="K97" s="6">
        <f>IF(AND(ISNUMBER(I97),ISNUMBER(J97),N(I97)&gt;0),J97/I97,IF(AND(ISNUMBER(D97),ISNUMBER(E97),ISNUMBER(G97),OR(C97="KUPNO",C97="SPRZEDAŻ")),IF(IF(C97="KUPNO",1,-1)*(D97-E97)&gt;0,(G97-D97)/(D97-E97),""),""))</f>
        <v/>
      </c>
      <c r="L97" s="7" t="n"/>
      <c r="M97" s="8" t="n"/>
      <c r="N97" s="7" t="n"/>
      <c r="O97" s="9">
        <f>IF(ISNUMBER(K97),SUM(K$2:K97),"")</f>
        <v/>
      </c>
      <c r="P97" s="9">
        <f>IF(ISNUMBER(K97),MAX(0,MAX(O$2:O97)),"")</f>
        <v/>
      </c>
      <c r="Q97" s="10">
        <f>IF(ISNUMBER(K97),P97-O97,"")</f>
        <v/>
      </c>
      <c r="R97" s="11">
        <f>IF(ISNUMBER(K97),S97,"")</f>
        <v/>
      </c>
      <c r="S97" s="11">
        <f>IF(ISNUMBER(K97),IF(K97&lt;0,N(S96)+1,0),N(S96))</f>
        <v/>
      </c>
      <c r="T97" s="11">
        <f>IF(AND(LEN(A97&amp;B97&amp;D97&amp;G97&amp;J97)&gt;0,NOT(ISNUMBER(K97))),1,0)</f>
        <v/>
      </c>
    </row>
    <row r="98">
      <c r="A98" s="3" t="n"/>
      <c r="B98" s="4" t="n"/>
      <c r="C98" s="4" t="n"/>
      <c r="D98" s="4" t="n"/>
      <c r="E98" s="4" t="n"/>
      <c r="F98" s="4" t="n"/>
      <c r="G98" s="4" t="n"/>
      <c r="H98" s="4" t="n"/>
      <c r="I98" s="5" t="n"/>
      <c r="J98" s="5" t="n"/>
      <c r="K98" s="6">
        <f>IF(AND(ISNUMBER(I98),ISNUMBER(J98),N(I98)&gt;0),J98/I98,IF(AND(ISNUMBER(D98),ISNUMBER(E98),ISNUMBER(G98),OR(C98="KUPNO",C98="SPRZEDAŻ")),IF(IF(C98="KUPNO",1,-1)*(D98-E98)&gt;0,(G98-D98)/(D98-E98),""),""))</f>
        <v/>
      </c>
      <c r="L98" s="7" t="n"/>
      <c r="M98" s="8" t="n"/>
      <c r="N98" s="7" t="n"/>
      <c r="O98" s="9">
        <f>IF(ISNUMBER(K98),SUM(K$2:K98),"")</f>
        <v/>
      </c>
      <c r="P98" s="9">
        <f>IF(ISNUMBER(K98),MAX(0,MAX(O$2:O98)),"")</f>
        <v/>
      </c>
      <c r="Q98" s="10">
        <f>IF(ISNUMBER(K98),P98-O98,"")</f>
        <v/>
      </c>
      <c r="R98" s="11">
        <f>IF(ISNUMBER(K98),S98,"")</f>
        <v/>
      </c>
      <c r="S98" s="11">
        <f>IF(ISNUMBER(K98),IF(K98&lt;0,N(S97)+1,0),N(S97))</f>
        <v/>
      </c>
      <c r="T98" s="11">
        <f>IF(AND(LEN(A98&amp;B98&amp;D98&amp;G98&amp;J98)&gt;0,NOT(ISNUMBER(K98))),1,0)</f>
        <v/>
      </c>
    </row>
    <row r="99">
      <c r="A99" s="3" t="n"/>
      <c r="B99" s="4" t="n"/>
      <c r="C99" s="4" t="n"/>
      <c r="D99" s="4" t="n"/>
      <c r="E99" s="4" t="n"/>
      <c r="F99" s="4" t="n"/>
      <c r="G99" s="4" t="n"/>
      <c r="H99" s="4" t="n"/>
      <c r="I99" s="5" t="n"/>
      <c r="J99" s="5" t="n"/>
      <c r="K99" s="6">
        <f>IF(AND(ISNUMBER(I99),ISNUMBER(J99),N(I99)&gt;0),J99/I99,IF(AND(ISNUMBER(D99),ISNUMBER(E99),ISNUMBER(G99),OR(C99="KUPNO",C99="SPRZEDAŻ")),IF(IF(C99="KUPNO",1,-1)*(D99-E99)&gt;0,(G99-D99)/(D99-E99),""),""))</f>
        <v/>
      </c>
      <c r="L99" s="7" t="n"/>
      <c r="M99" s="8" t="n"/>
      <c r="N99" s="7" t="n"/>
      <c r="O99" s="9">
        <f>IF(ISNUMBER(K99),SUM(K$2:K99),"")</f>
        <v/>
      </c>
      <c r="P99" s="9">
        <f>IF(ISNUMBER(K99),MAX(0,MAX(O$2:O99)),"")</f>
        <v/>
      </c>
      <c r="Q99" s="10">
        <f>IF(ISNUMBER(K99),P99-O99,"")</f>
        <v/>
      </c>
      <c r="R99" s="11">
        <f>IF(ISNUMBER(K99),S99,"")</f>
        <v/>
      </c>
      <c r="S99" s="11">
        <f>IF(ISNUMBER(K99),IF(K99&lt;0,N(S98)+1,0),N(S98))</f>
        <v/>
      </c>
      <c r="T99" s="11">
        <f>IF(AND(LEN(A99&amp;B99&amp;D99&amp;G99&amp;J99)&gt;0,NOT(ISNUMBER(K99))),1,0)</f>
        <v/>
      </c>
    </row>
    <row r="100">
      <c r="A100" s="3" t="n"/>
      <c r="B100" s="4" t="n"/>
      <c r="C100" s="4" t="n"/>
      <c r="D100" s="4" t="n"/>
      <c r="E100" s="4" t="n"/>
      <c r="F100" s="4" t="n"/>
      <c r="G100" s="4" t="n"/>
      <c r="H100" s="4" t="n"/>
      <c r="I100" s="5" t="n"/>
      <c r="J100" s="5" t="n"/>
      <c r="K100" s="6">
        <f>IF(AND(ISNUMBER(I100),ISNUMBER(J100),N(I100)&gt;0),J100/I100,IF(AND(ISNUMBER(D100),ISNUMBER(E100),ISNUMBER(G100),OR(C100="KUPNO",C100="SPRZEDAŻ")),IF(IF(C100="KUPNO",1,-1)*(D100-E100)&gt;0,(G100-D100)/(D100-E100),""),""))</f>
        <v/>
      </c>
      <c r="L100" s="7" t="n"/>
      <c r="M100" s="8" t="n"/>
      <c r="N100" s="7" t="n"/>
      <c r="O100" s="9">
        <f>IF(ISNUMBER(K100),SUM(K$2:K100),"")</f>
        <v/>
      </c>
      <c r="P100" s="9">
        <f>IF(ISNUMBER(K100),MAX(0,MAX(O$2:O100)),"")</f>
        <v/>
      </c>
      <c r="Q100" s="10">
        <f>IF(ISNUMBER(K100),P100-O100,"")</f>
        <v/>
      </c>
      <c r="R100" s="11">
        <f>IF(ISNUMBER(K100),S100,"")</f>
        <v/>
      </c>
      <c r="S100" s="11">
        <f>IF(ISNUMBER(K100),IF(K100&lt;0,N(S99)+1,0),N(S99))</f>
        <v/>
      </c>
      <c r="T100" s="11">
        <f>IF(AND(LEN(A100&amp;B100&amp;D100&amp;G100&amp;J100)&gt;0,NOT(ISNUMBER(K100))),1,0)</f>
        <v/>
      </c>
    </row>
    <row r="101">
      <c r="A101" s="3" t="n"/>
      <c r="B101" s="4" t="n"/>
      <c r="C101" s="4" t="n"/>
      <c r="D101" s="4" t="n"/>
      <c r="E101" s="4" t="n"/>
      <c r="F101" s="4" t="n"/>
      <c r="G101" s="4" t="n"/>
      <c r="H101" s="4" t="n"/>
      <c r="I101" s="5" t="n"/>
      <c r="J101" s="5" t="n"/>
      <c r="K101" s="6">
        <f>IF(AND(ISNUMBER(I101),ISNUMBER(J101),N(I101)&gt;0),J101/I101,IF(AND(ISNUMBER(D101),ISNUMBER(E101),ISNUMBER(G101),OR(C101="KUPNO",C101="SPRZEDAŻ")),IF(IF(C101="KUPNO",1,-1)*(D101-E101)&gt;0,(G101-D101)/(D101-E101),""),""))</f>
        <v/>
      </c>
      <c r="L101" s="7" t="n"/>
      <c r="M101" s="8" t="n"/>
      <c r="N101" s="7" t="n"/>
      <c r="O101" s="9">
        <f>IF(ISNUMBER(K101),SUM(K$2:K101),"")</f>
        <v/>
      </c>
      <c r="P101" s="9">
        <f>IF(ISNUMBER(K101),MAX(0,MAX(O$2:O101)),"")</f>
        <v/>
      </c>
      <c r="Q101" s="10">
        <f>IF(ISNUMBER(K101),P101-O101,"")</f>
        <v/>
      </c>
      <c r="R101" s="11">
        <f>IF(ISNUMBER(K101),S101,"")</f>
        <v/>
      </c>
      <c r="S101" s="11">
        <f>IF(ISNUMBER(K101),IF(K101&lt;0,N(S100)+1,0),N(S100))</f>
        <v/>
      </c>
      <c r="T101" s="11">
        <f>IF(AND(LEN(A101&amp;B101&amp;D101&amp;G101&amp;J101)&gt;0,NOT(ISNUMBER(K101))),1,0)</f>
        <v/>
      </c>
    </row>
    <row r="102">
      <c r="A102" s="3" t="n"/>
      <c r="B102" s="4" t="n"/>
      <c r="C102" s="4" t="n"/>
      <c r="D102" s="4" t="n"/>
      <c r="E102" s="4" t="n"/>
      <c r="F102" s="4" t="n"/>
      <c r="G102" s="4" t="n"/>
      <c r="H102" s="4" t="n"/>
      <c r="I102" s="5" t="n"/>
      <c r="J102" s="5" t="n"/>
      <c r="K102" s="6">
        <f>IF(AND(ISNUMBER(I102),ISNUMBER(J102),N(I102)&gt;0),J102/I102,IF(AND(ISNUMBER(D102),ISNUMBER(E102),ISNUMBER(G102),OR(C102="KUPNO",C102="SPRZEDAŻ")),IF(IF(C102="KUPNO",1,-1)*(D102-E102)&gt;0,(G102-D102)/(D102-E102),""),""))</f>
        <v/>
      </c>
      <c r="L102" s="7" t="n"/>
      <c r="M102" s="8" t="n"/>
      <c r="N102" s="7" t="n"/>
      <c r="O102" s="9">
        <f>IF(ISNUMBER(K102),SUM(K$2:K102),"")</f>
        <v/>
      </c>
      <c r="P102" s="9">
        <f>IF(ISNUMBER(K102),MAX(0,MAX(O$2:O102)),"")</f>
        <v/>
      </c>
      <c r="Q102" s="10">
        <f>IF(ISNUMBER(K102),P102-O102,"")</f>
        <v/>
      </c>
      <c r="R102" s="11">
        <f>IF(ISNUMBER(K102),S102,"")</f>
        <v/>
      </c>
      <c r="S102" s="11">
        <f>IF(ISNUMBER(K102),IF(K102&lt;0,N(S101)+1,0),N(S101))</f>
        <v/>
      </c>
      <c r="T102" s="11">
        <f>IF(AND(LEN(A102&amp;B102&amp;D102&amp;G102&amp;J102)&gt;0,NOT(ISNUMBER(K102))),1,0)</f>
        <v/>
      </c>
    </row>
    <row r="103">
      <c r="A103" s="3" t="n"/>
      <c r="B103" s="4" t="n"/>
      <c r="C103" s="4" t="n"/>
      <c r="D103" s="4" t="n"/>
      <c r="E103" s="4" t="n"/>
      <c r="F103" s="4" t="n"/>
      <c r="G103" s="4" t="n"/>
      <c r="H103" s="4" t="n"/>
      <c r="I103" s="5" t="n"/>
      <c r="J103" s="5" t="n"/>
      <c r="K103" s="6">
        <f>IF(AND(ISNUMBER(I103),ISNUMBER(J103),N(I103)&gt;0),J103/I103,IF(AND(ISNUMBER(D103),ISNUMBER(E103),ISNUMBER(G103),OR(C103="KUPNO",C103="SPRZEDAŻ")),IF(IF(C103="KUPNO",1,-1)*(D103-E103)&gt;0,(G103-D103)/(D103-E103),""),""))</f>
        <v/>
      </c>
      <c r="L103" s="7" t="n"/>
      <c r="M103" s="8" t="n"/>
      <c r="N103" s="7" t="n"/>
      <c r="O103" s="9">
        <f>IF(ISNUMBER(K103),SUM(K$2:K103),"")</f>
        <v/>
      </c>
      <c r="P103" s="9">
        <f>IF(ISNUMBER(K103),MAX(0,MAX(O$2:O103)),"")</f>
        <v/>
      </c>
      <c r="Q103" s="10">
        <f>IF(ISNUMBER(K103),P103-O103,"")</f>
        <v/>
      </c>
      <c r="R103" s="11">
        <f>IF(ISNUMBER(K103),S103,"")</f>
        <v/>
      </c>
      <c r="S103" s="11">
        <f>IF(ISNUMBER(K103),IF(K103&lt;0,N(S102)+1,0),N(S102))</f>
        <v/>
      </c>
      <c r="T103" s="11">
        <f>IF(AND(LEN(A103&amp;B103&amp;D103&amp;G103&amp;J103)&gt;0,NOT(ISNUMBER(K103))),1,0)</f>
        <v/>
      </c>
    </row>
    <row r="104">
      <c r="A104" s="3" t="n"/>
      <c r="B104" s="4" t="n"/>
      <c r="C104" s="4" t="n"/>
      <c r="D104" s="4" t="n"/>
      <c r="E104" s="4" t="n"/>
      <c r="F104" s="4" t="n"/>
      <c r="G104" s="4" t="n"/>
      <c r="H104" s="4" t="n"/>
      <c r="I104" s="5" t="n"/>
      <c r="J104" s="5" t="n"/>
      <c r="K104" s="6">
        <f>IF(AND(ISNUMBER(I104),ISNUMBER(J104),N(I104)&gt;0),J104/I104,IF(AND(ISNUMBER(D104),ISNUMBER(E104),ISNUMBER(G104),OR(C104="KUPNO",C104="SPRZEDAŻ")),IF(IF(C104="KUPNO",1,-1)*(D104-E104)&gt;0,(G104-D104)/(D104-E104),""),""))</f>
        <v/>
      </c>
      <c r="L104" s="7" t="n"/>
      <c r="M104" s="8" t="n"/>
      <c r="N104" s="7" t="n"/>
      <c r="O104" s="9">
        <f>IF(ISNUMBER(K104),SUM(K$2:K104),"")</f>
        <v/>
      </c>
      <c r="P104" s="9">
        <f>IF(ISNUMBER(K104),MAX(0,MAX(O$2:O104)),"")</f>
        <v/>
      </c>
      <c r="Q104" s="10">
        <f>IF(ISNUMBER(K104),P104-O104,"")</f>
        <v/>
      </c>
      <c r="R104" s="11">
        <f>IF(ISNUMBER(K104),S104,"")</f>
        <v/>
      </c>
      <c r="S104" s="11">
        <f>IF(ISNUMBER(K104),IF(K104&lt;0,N(S103)+1,0),N(S103))</f>
        <v/>
      </c>
      <c r="T104" s="11">
        <f>IF(AND(LEN(A104&amp;B104&amp;D104&amp;G104&amp;J104)&gt;0,NOT(ISNUMBER(K104))),1,0)</f>
        <v/>
      </c>
    </row>
    <row r="105">
      <c r="A105" s="3" t="n"/>
      <c r="B105" s="4" t="n"/>
      <c r="C105" s="4" t="n"/>
      <c r="D105" s="4" t="n"/>
      <c r="E105" s="4" t="n"/>
      <c r="F105" s="4" t="n"/>
      <c r="G105" s="4" t="n"/>
      <c r="H105" s="4" t="n"/>
      <c r="I105" s="5" t="n"/>
      <c r="J105" s="5" t="n"/>
      <c r="K105" s="6">
        <f>IF(AND(ISNUMBER(I105),ISNUMBER(J105),N(I105)&gt;0),J105/I105,IF(AND(ISNUMBER(D105),ISNUMBER(E105),ISNUMBER(G105),OR(C105="KUPNO",C105="SPRZEDAŻ")),IF(IF(C105="KUPNO",1,-1)*(D105-E105)&gt;0,(G105-D105)/(D105-E105),""),""))</f>
        <v/>
      </c>
      <c r="L105" s="7" t="n"/>
      <c r="M105" s="8" t="n"/>
      <c r="N105" s="7" t="n"/>
      <c r="O105" s="9">
        <f>IF(ISNUMBER(K105),SUM(K$2:K105),"")</f>
        <v/>
      </c>
      <c r="P105" s="9">
        <f>IF(ISNUMBER(K105),MAX(0,MAX(O$2:O105)),"")</f>
        <v/>
      </c>
      <c r="Q105" s="10">
        <f>IF(ISNUMBER(K105),P105-O105,"")</f>
        <v/>
      </c>
      <c r="R105" s="11">
        <f>IF(ISNUMBER(K105),S105,"")</f>
        <v/>
      </c>
      <c r="S105" s="11">
        <f>IF(ISNUMBER(K105),IF(K105&lt;0,N(S104)+1,0),N(S104))</f>
        <v/>
      </c>
      <c r="T105" s="11">
        <f>IF(AND(LEN(A105&amp;B105&amp;D105&amp;G105&amp;J105)&gt;0,NOT(ISNUMBER(K105))),1,0)</f>
        <v/>
      </c>
    </row>
    <row r="106">
      <c r="A106" s="3" t="n"/>
      <c r="B106" s="4" t="n"/>
      <c r="C106" s="4" t="n"/>
      <c r="D106" s="4" t="n"/>
      <c r="E106" s="4" t="n"/>
      <c r="F106" s="4" t="n"/>
      <c r="G106" s="4" t="n"/>
      <c r="H106" s="4" t="n"/>
      <c r="I106" s="5" t="n"/>
      <c r="J106" s="5" t="n"/>
      <c r="K106" s="6">
        <f>IF(AND(ISNUMBER(I106),ISNUMBER(J106),N(I106)&gt;0),J106/I106,IF(AND(ISNUMBER(D106),ISNUMBER(E106),ISNUMBER(G106),OR(C106="KUPNO",C106="SPRZEDAŻ")),IF(IF(C106="KUPNO",1,-1)*(D106-E106)&gt;0,(G106-D106)/(D106-E106),""),""))</f>
        <v/>
      </c>
      <c r="L106" s="7" t="n"/>
      <c r="M106" s="8" t="n"/>
      <c r="N106" s="7" t="n"/>
      <c r="O106" s="9">
        <f>IF(ISNUMBER(K106),SUM(K$2:K106),"")</f>
        <v/>
      </c>
      <c r="P106" s="9">
        <f>IF(ISNUMBER(K106),MAX(0,MAX(O$2:O106)),"")</f>
        <v/>
      </c>
      <c r="Q106" s="10">
        <f>IF(ISNUMBER(K106),P106-O106,"")</f>
        <v/>
      </c>
      <c r="R106" s="11">
        <f>IF(ISNUMBER(K106),S106,"")</f>
        <v/>
      </c>
      <c r="S106" s="11">
        <f>IF(ISNUMBER(K106),IF(K106&lt;0,N(S105)+1,0),N(S105))</f>
        <v/>
      </c>
      <c r="T106" s="11">
        <f>IF(AND(LEN(A106&amp;B106&amp;D106&amp;G106&amp;J106)&gt;0,NOT(ISNUMBER(K106))),1,0)</f>
        <v/>
      </c>
    </row>
    <row r="107">
      <c r="A107" s="3" t="n"/>
      <c r="B107" s="4" t="n"/>
      <c r="C107" s="4" t="n"/>
      <c r="D107" s="4" t="n"/>
      <c r="E107" s="4" t="n"/>
      <c r="F107" s="4" t="n"/>
      <c r="G107" s="4" t="n"/>
      <c r="H107" s="4" t="n"/>
      <c r="I107" s="5" t="n"/>
      <c r="J107" s="5" t="n"/>
      <c r="K107" s="6">
        <f>IF(AND(ISNUMBER(I107),ISNUMBER(J107),N(I107)&gt;0),J107/I107,IF(AND(ISNUMBER(D107),ISNUMBER(E107),ISNUMBER(G107),OR(C107="KUPNO",C107="SPRZEDAŻ")),IF(IF(C107="KUPNO",1,-1)*(D107-E107)&gt;0,(G107-D107)/(D107-E107),""),""))</f>
        <v/>
      </c>
      <c r="L107" s="7" t="n"/>
      <c r="M107" s="8" t="n"/>
      <c r="N107" s="7" t="n"/>
      <c r="O107" s="9">
        <f>IF(ISNUMBER(K107),SUM(K$2:K107),"")</f>
        <v/>
      </c>
      <c r="P107" s="9">
        <f>IF(ISNUMBER(K107),MAX(0,MAX(O$2:O107)),"")</f>
        <v/>
      </c>
      <c r="Q107" s="10">
        <f>IF(ISNUMBER(K107),P107-O107,"")</f>
        <v/>
      </c>
      <c r="R107" s="11">
        <f>IF(ISNUMBER(K107),S107,"")</f>
        <v/>
      </c>
      <c r="S107" s="11">
        <f>IF(ISNUMBER(K107),IF(K107&lt;0,N(S106)+1,0),N(S106))</f>
        <v/>
      </c>
      <c r="T107" s="11">
        <f>IF(AND(LEN(A107&amp;B107&amp;D107&amp;G107&amp;J107)&gt;0,NOT(ISNUMBER(K107))),1,0)</f>
        <v/>
      </c>
    </row>
    <row r="108">
      <c r="A108" s="3" t="n"/>
      <c r="B108" s="4" t="n"/>
      <c r="C108" s="4" t="n"/>
      <c r="D108" s="4" t="n"/>
      <c r="E108" s="4" t="n"/>
      <c r="F108" s="4" t="n"/>
      <c r="G108" s="4" t="n"/>
      <c r="H108" s="4" t="n"/>
      <c r="I108" s="5" t="n"/>
      <c r="J108" s="5" t="n"/>
      <c r="K108" s="6">
        <f>IF(AND(ISNUMBER(I108),ISNUMBER(J108),N(I108)&gt;0),J108/I108,IF(AND(ISNUMBER(D108),ISNUMBER(E108),ISNUMBER(G108),OR(C108="KUPNO",C108="SPRZEDAŻ")),IF(IF(C108="KUPNO",1,-1)*(D108-E108)&gt;0,(G108-D108)/(D108-E108),""),""))</f>
        <v/>
      </c>
      <c r="L108" s="7" t="n"/>
      <c r="M108" s="8" t="n"/>
      <c r="N108" s="7" t="n"/>
      <c r="O108" s="9">
        <f>IF(ISNUMBER(K108),SUM(K$2:K108),"")</f>
        <v/>
      </c>
      <c r="P108" s="9">
        <f>IF(ISNUMBER(K108),MAX(0,MAX(O$2:O108)),"")</f>
        <v/>
      </c>
      <c r="Q108" s="10">
        <f>IF(ISNUMBER(K108),P108-O108,"")</f>
        <v/>
      </c>
      <c r="R108" s="11">
        <f>IF(ISNUMBER(K108),S108,"")</f>
        <v/>
      </c>
      <c r="S108" s="11">
        <f>IF(ISNUMBER(K108),IF(K108&lt;0,N(S107)+1,0),N(S107))</f>
        <v/>
      </c>
      <c r="T108" s="11">
        <f>IF(AND(LEN(A108&amp;B108&amp;D108&amp;G108&amp;J108)&gt;0,NOT(ISNUMBER(K108))),1,0)</f>
        <v/>
      </c>
    </row>
    <row r="109">
      <c r="A109" s="3" t="n"/>
      <c r="B109" s="4" t="n"/>
      <c r="C109" s="4" t="n"/>
      <c r="D109" s="4" t="n"/>
      <c r="E109" s="4" t="n"/>
      <c r="F109" s="4" t="n"/>
      <c r="G109" s="4" t="n"/>
      <c r="H109" s="4" t="n"/>
      <c r="I109" s="5" t="n"/>
      <c r="J109" s="5" t="n"/>
      <c r="K109" s="6">
        <f>IF(AND(ISNUMBER(I109),ISNUMBER(J109),N(I109)&gt;0),J109/I109,IF(AND(ISNUMBER(D109),ISNUMBER(E109),ISNUMBER(G109),OR(C109="KUPNO",C109="SPRZEDAŻ")),IF(IF(C109="KUPNO",1,-1)*(D109-E109)&gt;0,(G109-D109)/(D109-E109),""),""))</f>
        <v/>
      </c>
      <c r="L109" s="7" t="n"/>
      <c r="M109" s="8" t="n"/>
      <c r="N109" s="7" t="n"/>
      <c r="O109" s="9">
        <f>IF(ISNUMBER(K109),SUM(K$2:K109),"")</f>
        <v/>
      </c>
      <c r="P109" s="9">
        <f>IF(ISNUMBER(K109),MAX(0,MAX(O$2:O109)),"")</f>
        <v/>
      </c>
      <c r="Q109" s="10">
        <f>IF(ISNUMBER(K109),P109-O109,"")</f>
        <v/>
      </c>
      <c r="R109" s="11">
        <f>IF(ISNUMBER(K109),S109,"")</f>
        <v/>
      </c>
      <c r="S109" s="11">
        <f>IF(ISNUMBER(K109),IF(K109&lt;0,N(S108)+1,0),N(S108))</f>
        <v/>
      </c>
      <c r="T109" s="11">
        <f>IF(AND(LEN(A109&amp;B109&amp;D109&amp;G109&amp;J109)&gt;0,NOT(ISNUMBER(K109))),1,0)</f>
        <v/>
      </c>
    </row>
    <row r="110">
      <c r="A110" s="3" t="n"/>
      <c r="B110" s="4" t="n"/>
      <c r="C110" s="4" t="n"/>
      <c r="D110" s="4" t="n"/>
      <c r="E110" s="4" t="n"/>
      <c r="F110" s="4" t="n"/>
      <c r="G110" s="4" t="n"/>
      <c r="H110" s="4" t="n"/>
      <c r="I110" s="5" t="n"/>
      <c r="J110" s="5" t="n"/>
      <c r="K110" s="6">
        <f>IF(AND(ISNUMBER(I110),ISNUMBER(J110),N(I110)&gt;0),J110/I110,IF(AND(ISNUMBER(D110),ISNUMBER(E110),ISNUMBER(G110),OR(C110="KUPNO",C110="SPRZEDAŻ")),IF(IF(C110="KUPNO",1,-1)*(D110-E110)&gt;0,(G110-D110)/(D110-E110),""),""))</f>
        <v/>
      </c>
      <c r="L110" s="7" t="n"/>
      <c r="M110" s="8" t="n"/>
      <c r="N110" s="7" t="n"/>
      <c r="O110" s="9">
        <f>IF(ISNUMBER(K110),SUM(K$2:K110),"")</f>
        <v/>
      </c>
      <c r="P110" s="9">
        <f>IF(ISNUMBER(K110),MAX(0,MAX(O$2:O110)),"")</f>
        <v/>
      </c>
      <c r="Q110" s="10">
        <f>IF(ISNUMBER(K110),P110-O110,"")</f>
        <v/>
      </c>
      <c r="R110" s="11">
        <f>IF(ISNUMBER(K110),S110,"")</f>
        <v/>
      </c>
      <c r="S110" s="11">
        <f>IF(ISNUMBER(K110),IF(K110&lt;0,N(S109)+1,0),N(S109))</f>
        <v/>
      </c>
      <c r="T110" s="11">
        <f>IF(AND(LEN(A110&amp;B110&amp;D110&amp;G110&amp;J110)&gt;0,NOT(ISNUMBER(K110))),1,0)</f>
        <v/>
      </c>
    </row>
    <row r="111">
      <c r="A111" s="3" t="n"/>
      <c r="B111" s="4" t="n"/>
      <c r="C111" s="4" t="n"/>
      <c r="D111" s="4" t="n"/>
      <c r="E111" s="4" t="n"/>
      <c r="F111" s="4" t="n"/>
      <c r="G111" s="4" t="n"/>
      <c r="H111" s="4" t="n"/>
      <c r="I111" s="5" t="n"/>
      <c r="J111" s="5" t="n"/>
      <c r="K111" s="6">
        <f>IF(AND(ISNUMBER(I111),ISNUMBER(J111),N(I111)&gt;0),J111/I111,IF(AND(ISNUMBER(D111),ISNUMBER(E111),ISNUMBER(G111),OR(C111="KUPNO",C111="SPRZEDAŻ")),IF(IF(C111="KUPNO",1,-1)*(D111-E111)&gt;0,(G111-D111)/(D111-E111),""),""))</f>
        <v/>
      </c>
      <c r="L111" s="7" t="n"/>
      <c r="M111" s="8" t="n"/>
      <c r="N111" s="7" t="n"/>
      <c r="O111" s="9">
        <f>IF(ISNUMBER(K111),SUM(K$2:K111),"")</f>
        <v/>
      </c>
      <c r="P111" s="9">
        <f>IF(ISNUMBER(K111),MAX(0,MAX(O$2:O111)),"")</f>
        <v/>
      </c>
      <c r="Q111" s="10">
        <f>IF(ISNUMBER(K111),P111-O111,"")</f>
        <v/>
      </c>
      <c r="R111" s="11">
        <f>IF(ISNUMBER(K111),S111,"")</f>
        <v/>
      </c>
      <c r="S111" s="11">
        <f>IF(ISNUMBER(K111),IF(K111&lt;0,N(S110)+1,0),N(S110))</f>
        <v/>
      </c>
      <c r="T111" s="11">
        <f>IF(AND(LEN(A111&amp;B111&amp;D111&amp;G111&amp;J111)&gt;0,NOT(ISNUMBER(K111))),1,0)</f>
        <v/>
      </c>
    </row>
    <row r="112">
      <c r="A112" s="3" t="n"/>
      <c r="B112" s="4" t="n"/>
      <c r="C112" s="4" t="n"/>
      <c r="D112" s="4" t="n"/>
      <c r="E112" s="4" t="n"/>
      <c r="F112" s="4" t="n"/>
      <c r="G112" s="4" t="n"/>
      <c r="H112" s="4" t="n"/>
      <c r="I112" s="5" t="n"/>
      <c r="J112" s="5" t="n"/>
      <c r="K112" s="6">
        <f>IF(AND(ISNUMBER(I112),ISNUMBER(J112),N(I112)&gt;0),J112/I112,IF(AND(ISNUMBER(D112),ISNUMBER(E112),ISNUMBER(G112),OR(C112="KUPNO",C112="SPRZEDAŻ")),IF(IF(C112="KUPNO",1,-1)*(D112-E112)&gt;0,(G112-D112)/(D112-E112),""),""))</f>
        <v/>
      </c>
      <c r="L112" s="7" t="n"/>
      <c r="M112" s="8" t="n"/>
      <c r="N112" s="7" t="n"/>
      <c r="O112" s="9">
        <f>IF(ISNUMBER(K112),SUM(K$2:K112),"")</f>
        <v/>
      </c>
      <c r="P112" s="9">
        <f>IF(ISNUMBER(K112),MAX(0,MAX(O$2:O112)),"")</f>
        <v/>
      </c>
      <c r="Q112" s="10">
        <f>IF(ISNUMBER(K112),P112-O112,"")</f>
        <v/>
      </c>
      <c r="R112" s="11">
        <f>IF(ISNUMBER(K112),S112,"")</f>
        <v/>
      </c>
      <c r="S112" s="11">
        <f>IF(ISNUMBER(K112),IF(K112&lt;0,N(S111)+1,0),N(S111))</f>
        <v/>
      </c>
      <c r="T112" s="11">
        <f>IF(AND(LEN(A112&amp;B112&amp;D112&amp;G112&amp;J112)&gt;0,NOT(ISNUMBER(K112))),1,0)</f>
        <v/>
      </c>
    </row>
    <row r="113">
      <c r="A113" s="3" t="n"/>
      <c r="B113" s="4" t="n"/>
      <c r="C113" s="4" t="n"/>
      <c r="D113" s="4" t="n"/>
      <c r="E113" s="4" t="n"/>
      <c r="F113" s="4" t="n"/>
      <c r="G113" s="4" t="n"/>
      <c r="H113" s="4" t="n"/>
      <c r="I113" s="5" t="n"/>
      <c r="J113" s="5" t="n"/>
      <c r="K113" s="6">
        <f>IF(AND(ISNUMBER(I113),ISNUMBER(J113),N(I113)&gt;0),J113/I113,IF(AND(ISNUMBER(D113),ISNUMBER(E113),ISNUMBER(G113),OR(C113="KUPNO",C113="SPRZEDAŻ")),IF(IF(C113="KUPNO",1,-1)*(D113-E113)&gt;0,(G113-D113)/(D113-E113),""),""))</f>
        <v/>
      </c>
      <c r="L113" s="7" t="n"/>
      <c r="M113" s="8" t="n"/>
      <c r="N113" s="7" t="n"/>
      <c r="O113" s="9">
        <f>IF(ISNUMBER(K113),SUM(K$2:K113),"")</f>
        <v/>
      </c>
      <c r="P113" s="9">
        <f>IF(ISNUMBER(K113),MAX(0,MAX(O$2:O113)),"")</f>
        <v/>
      </c>
      <c r="Q113" s="10">
        <f>IF(ISNUMBER(K113),P113-O113,"")</f>
        <v/>
      </c>
      <c r="R113" s="11">
        <f>IF(ISNUMBER(K113),S113,"")</f>
        <v/>
      </c>
      <c r="S113" s="11">
        <f>IF(ISNUMBER(K113),IF(K113&lt;0,N(S112)+1,0),N(S112))</f>
        <v/>
      </c>
      <c r="T113" s="11">
        <f>IF(AND(LEN(A113&amp;B113&amp;D113&amp;G113&amp;J113)&gt;0,NOT(ISNUMBER(K113))),1,0)</f>
        <v/>
      </c>
    </row>
    <row r="114">
      <c r="A114" s="3" t="n"/>
      <c r="B114" s="4" t="n"/>
      <c r="C114" s="4" t="n"/>
      <c r="D114" s="4" t="n"/>
      <c r="E114" s="4" t="n"/>
      <c r="F114" s="4" t="n"/>
      <c r="G114" s="4" t="n"/>
      <c r="H114" s="4" t="n"/>
      <c r="I114" s="5" t="n"/>
      <c r="J114" s="5" t="n"/>
      <c r="K114" s="6">
        <f>IF(AND(ISNUMBER(I114),ISNUMBER(J114),N(I114)&gt;0),J114/I114,IF(AND(ISNUMBER(D114),ISNUMBER(E114),ISNUMBER(G114),OR(C114="KUPNO",C114="SPRZEDAŻ")),IF(IF(C114="KUPNO",1,-1)*(D114-E114)&gt;0,(G114-D114)/(D114-E114),""),""))</f>
        <v/>
      </c>
      <c r="L114" s="7" t="n"/>
      <c r="M114" s="8" t="n"/>
      <c r="N114" s="7" t="n"/>
      <c r="O114" s="9">
        <f>IF(ISNUMBER(K114),SUM(K$2:K114),"")</f>
        <v/>
      </c>
      <c r="P114" s="9">
        <f>IF(ISNUMBER(K114),MAX(0,MAX(O$2:O114)),"")</f>
        <v/>
      </c>
      <c r="Q114" s="10">
        <f>IF(ISNUMBER(K114),P114-O114,"")</f>
        <v/>
      </c>
      <c r="R114" s="11">
        <f>IF(ISNUMBER(K114),S114,"")</f>
        <v/>
      </c>
      <c r="S114" s="11">
        <f>IF(ISNUMBER(K114),IF(K114&lt;0,N(S113)+1,0),N(S113))</f>
        <v/>
      </c>
      <c r="T114" s="11">
        <f>IF(AND(LEN(A114&amp;B114&amp;D114&amp;G114&amp;J114)&gt;0,NOT(ISNUMBER(K114))),1,0)</f>
        <v/>
      </c>
    </row>
    <row r="115">
      <c r="A115" s="3" t="n"/>
      <c r="B115" s="4" t="n"/>
      <c r="C115" s="4" t="n"/>
      <c r="D115" s="4" t="n"/>
      <c r="E115" s="4" t="n"/>
      <c r="F115" s="4" t="n"/>
      <c r="G115" s="4" t="n"/>
      <c r="H115" s="4" t="n"/>
      <c r="I115" s="5" t="n"/>
      <c r="J115" s="5" t="n"/>
      <c r="K115" s="6">
        <f>IF(AND(ISNUMBER(I115),ISNUMBER(J115),N(I115)&gt;0),J115/I115,IF(AND(ISNUMBER(D115),ISNUMBER(E115),ISNUMBER(G115),OR(C115="KUPNO",C115="SPRZEDAŻ")),IF(IF(C115="KUPNO",1,-1)*(D115-E115)&gt;0,(G115-D115)/(D115-E115),""),""))</f>
        <v/>
      </c>
      <c r="L115" s="7" t="n"/>
      <c r="M115" s="8" t="n"/>
      <c r="N115" s="7" t="n"/>
      <c r="O115" s="9">
        <f>IF(ISNUMBER(K115),SUM(K$2:K115),"")</f>
        <v/>
      </c>
      <c r="P115" s="9">
        <f>IF(ISNUMBER(K115),MAX(0,MAX(O$2:O115)),"")</f>
        <v/>
      </c>
      <c r="Q115" s="10">
        <f>IF(ISNUMBER(K115),P115-O115,"")</f>
        <v/>
      </c>
      <c r="R115" s="11">
        <f>IF(ISNUMBER(K115),S115,"")</f>
        <v/>
      </c>
      <c r="S115" s="11">
        <f>IF(ISNUMBER(K115),IF(K115&lt;0,N(S114)+1,0),N(S114))</f>
        <v/>
      </c>
      <c r="T115" s="11">
        <f>IF(AND(LEN(A115&amp;B115&amp;D115&amp;G115&amp;J115)&gt;0,NOT(ISNUMBER(K115))),1,0)</f>
        <v/>
      </c>
    </row>
    <row r="116">
      <c r="A116" s="3" t="n"/>
      <c r="B116" s="4" t="n"/>
      <c r="C116" s="4" t="n"/>
      <c r="D116" s="4" t="n"/>
      <c r="E116" s="4" t="n"/>
      <c r="F116" s="4" t="n"/>
      <c r="G116" s="4" t="n"/>
      <c r="H116" s="4" t="n"/>
      <c r="I116" s="5" t="n"/>
      <c r="J116" s="5" t="n"/>
      <c r="K116" s="6">
        <f>IF(AND(ISNUMBER(I116),ISNUMBER(J116),N(I116)&gt;0),J116/I116,IF(AND(ISNUMBER(D116),ISNUMBER(E116),ISNUMBER(G116),OR(C116="KUPNO",C116="SPRZEDAŻ")),IF(IF(C116="KUPNO",1,-1)*(D116-E116)&gt;0,(G116-D116)/(D116-E116),""),""))</f>
        <v/>
      </c>
      <c r="L116" s="7" t="n"/>
      <c r="M116" s="8" t="n"/>
      <c r="N116" s="7" t="n"/>
      <c r="O116" s="9">
        <f>IF(ISNUMBER(K116),SUM(K$2:K116),"")</f>
        <v/>
      </c>
      <c r="P116" s="9">
        <f>IF(ISNUMBER(K116),MAX(0,MAX(O$2:O116)),"")</f>
        <v/>
      </c>
      <c r="Q116" s="10">
        <f>IF(ISNUMBER(K116),P116-O116,"")</f>
        <v/>
      </c>
      <c r="R116" s="11">
        <f>IF(ISNUMBER(K116),S116,"")</f>
        <v/>
      </c>
      <c r="S116" s="11">
        <f>IF(ISNUMBER(K116),IF(K116&lt;0,N(S115)+1,0),N(S115))</f>
        <v/>
      </c>
      <c r="T116" s="11">
        <f>IF(AND(LEN(A116&amp;B116&amp;D116&amp;G116&amp;J116)&gt;0,NOT(ISNUMBER(K116))),1,0)</f>
        <v/>
      </c>
    </row>
    <row r="117">
      <c r="A117" s="3" t="n"/>
      <c r="B117" s="4" t="n"/>
      <c r="C117" s="4" t="n"/>
      <c r="D117" s="4" t="n"/>
      <c r="E117" s="4" t="n"/>
      <c r="F117" s="4" t="n"/>
      <c r="G117" s="4" t="n"/>
      <c r="H117" s="4" t="n"/>
      <c r="I117" s="5" t="n"/>
      <c r="J117" s="5" t="n"/>
      <c r="K117" s="6">
        <f>IF(AND(ISNUMBER(I117),ISNUMBER(J117),N(I117)&gt;0),J117/I117,IF(AND(ISNUMBER(D117),ISNUMBER(E117),ISNUMBER(G117),OR(C117="KUPNO",C117="SPRZEDAŻ")),IF(IF(C117="KUPNO",1,-1)*(D117-E117)&gt;0,(G117-D117)/(D117-E117),""),""))</f>
        <v/>
      </c>
      <c r="L117" s="7" t="n"/>
      <c r="M117" s="8" t="n"/>
      <c r="N117" s="7" t="n"/>
      <c r="O117" s="9">
        <f>IF(ISNUMBER(K117),SUM(K$2:K117),"")</f>
        <v/>
      </c>
      <c r="P117" s="9">
        <f>IF(ISNUMBER(K117),MAX(0,MAX(O$2:O117)),"")</f>
        <v/>
      </c>
      <c r="Q117" s="10">
        <f>IF(ISNUMBER(K117),P117-O117,"")</f>
        <v/>
      </c>
      <c r="R117" s="11">
        <f>IF(ISNUMBER(K117),S117,"")</f>
        <v/>
      </c>
      <c r="S117" s="11">
        <f>IF(ISNUMBER(K117),IF(K117&lt;0,N(S116)+1,0),N(S116))</f>
        <v/>
      </c>
      <c r="T117" s="11">
        <f>IF(AND(LEN(A117&amp;B117&amp;D117&amp;G117&amp;J117)&gt;0,NOT(ISNUMBER(K117))),1,0)</f>
        <v/>
      </c>
    </row>
    <row r="118">
      <c r="A118" s="3" t="n"/>
      <c r="B118" s="4" t="n"/>
      <c r="C118" s="4" t="n"/>
      <c r="D118" s="4" t="n"/>
      <c r="E118" s="4" t="n"/>
      <c r="F118" s="4" t="n"/>
      <c r="G118" s="4" t="n"/>
      <c r="H118" s="4" t="n"/>
      <c r="I118" s="5" t="n"/>
      <c r="J118" s="5" t="n"/>
      <c r="K118" s="6">
        <f>IF(AND(ISNUMBER(I118),ISNUMBER(J118),N(I118)&gt;0),J118/I118,IF(AND(ISNUMBER(D118),ISNUMBER(E118),ISNUMBER(G118),OR(C118="KUPNO",C118="SPRZEDAŻ")),IF(IF(C118="KUPNO",1,-1)*(D118-E118)&gt;0,(G118-D118)/(D118-E118),""),""))</f>
        <v/>
      </c>
      <c r="L118" s="7" t="n"/>
      <c r="M118" s="8" t="n"/>
      <c r="N118" s="7" t="n"/>
      <c r="O118" s="9">
        <f>IF(ISNUMBER(K118),SUM(K$2:K118),"")</f>
        <v/>
      </c>
      <c r="P118" s="9">
        <f>IF(ISNUMBER(K118),MAX(0,MAX(O$2:O118)),"")</f>
        <v/>
      </c>
      <c r="Q118" s="10">
        <f>IF(ISNUMBER(K118),P118-O118,"")</f>
        <v/>
      </c>
      <c r="R118" s="11">
        <f>IF(ISNUMBER(K118),S118,"")</f>
        <v/>
      </c>
      <c r="S118" s="11">
        <f>IF(ISNUMBER(K118),IF(K118&lt;0,N(S117)+1,0),N(S117))</f>
        <v/>
      </c>
      <c r="T118" s="11">
        <f>IF(AND(LEN(A118&amp;B118&amp;D118&amp;G118&amp;J118)&gt;0,NOT(ISNUMBER(K118))),1,0)</f>
        <v/>
      </c>
    </row>
    <row r="119">
      <c r="A119" s="3" t="n"/>
      <c r="B119" s="4" t="n"/>
      <c r="C119" s="4" t="n"/>
      <c r="D119" s="4" t="n"/>
      <c r="E119" s="4" t="n"/>
      <c r="F119" s="4" t="n"/>
      <c r="G119" s="4" t="n"/>
      <c r="H119" s="4" t="n"/>
      <c r="I119" s="5" t="n"/>
      <c r="J119" s="5" t="n"/>
      <c r="K119" s="6">
        <f>IF(AND(ISNUMBER(I119),ISNUMBER(J119),N(I119)&gt;0),J119/I119,IF(AND(ISNUMBER(D119),ISNUMBER(E119),ISNUMBER(G119),OR(C119="KUPNO",C119="SPRZEDAŻ")),IF(IF(C119="KUPNO",1,-1)*(D119-E119)&gt;0,(G119-D119)/(D119-E119),""),""))</f>
        <v/>
      </c>
      <c r="L119" s="7" t="n"/>
      <c r="M119" s="8" t="n"/>
      <c r="N119" s="7" t="n"/>
      <c r="O119" s="9">
        <f>IF(ISNUMBER(K119),SUM(K$2:K119),"")</f>
        <v/>
      </c>
      <c r="P119" s="9">
        <f>IF(ISNUMBER(K119),MAX(0,MAX(O$2:O119)),"")</f>
        <v/>
      </c>
      <c r="Q119" s="10">
        <f>IF(ISNUMBER(K119),P119-O119,"")</f>
        <v/>
      </c>
      <c r="R119" s="11">
        <f>IF(ISNUMBER(K119),S119,"")</f>
        <v/>
      </c>
      <c r="S119" s="11">
        <f>IF(ISNUMBER(K119),IF(K119&lt;0,N(S118)+1,0),N(S118))</f>
        <v/>
      </c>
      <c r="T119" s="11">
        <f>IF(AND(LEN(A119&amp;B119&amp;D119&amp;G119&amp;J119)&gt;0,NOT(ISNUMBER(K119))),1,0)</f>
        <v/>
      </c>
    </row>
    <row r="120">
      <c r="A120" s="3" t="n"/>
      <c r="B120" s="4" t="n"/>
      <c r="C120" s="4" t="n"/>
      <c r="D120" s="4" t="n"/>
      <c r="E120" s="4" t="n"/>
      <c r="F120" s="4" t="n"/>
      <c r="G120" s="4" t="n"/>
      <c r="H120" s="4" t="n"/>
      <c r="I120" s="5" t="n"/>
      <c r="J120" s="5" t="n"/>
      <c r="K120" s="6">
        <f>IF(AND(ISNUMBER(I120),ISNUMBER(J120),N(I120)&gt;0),J120/I120,IF(AND(ISNUMBER(D120),ISNUMBER(E120),ISNUMBER(G120),OR(C120="KUPNO",C120="SPRZEDAŻ")),IF(IF(C120="KUPNO",1,-1)*(D120-E120)&gt;0,(G120-D120)/(D120-E120),""),""))</f>
        <v/>
      </c>
      <c r="L120" s="7" t="n"/>
      <c r="M120" s="8" t="n"/>
      <c r="N120" s="7" t="n"/>
      <c r="O120" s="9">
        <f>IF(ISNUMBER(K120),SUM(K$2:K120),"")</f>
        <v/>
      </c>
      <c r="P120" s="9">
        <f>IF(ISNUMBER(K120),MAX(0,MAX(O$2:O120)),"")</f>
        <v/>
      </c>
      <c r="Q120" s="10">
        <f>IF(ISNUMBER(K120),P120-O120,"")</f>
        <v/>
      </c>
      <c r="R120" s="11">
        <f>IF(ISNUMBER(K120),S120,"")</f>
        <v/>
      </c>
      <c r="S120" s="11">
        <f>IF(ISNUMBER(K120),IF(K120&lt;0,N(S119)+1,0),N(S119))</f>
        <v/>
      </c>
      <c r="T120" s="11">
        <f>IF(AND(LEN(A120&amp;B120&amp;D120&amp;G120&amp;J120)&gt;0,NOT(ISNUMBER(K120))),1,0)</f>
        <v/>
      </c>
    </row>
    <row r="121">
      <c r="A121" s="3" t="n"/>
      <c r="B121" s="4" t="n"/>
      <c r="C121" s="4" t="n"/>
      <c r="D121" s="4" t="n"/>
      <c r="E121" s="4" t="n"/>
      <c r="F121" s="4" t="n"/>
      <c r="G121" s="4" t="n"/>
      <c r="H121" s="4" t="n"/>
      <c r="I121" s="5" t="n"/>
      <c r="J121" s="5" t="n"/>
      <c r="K121" s="6">
        <f>IF(AND(ISNUMBER(I121),ISNUMBER(J121),N(I121)&gt;0),J121/I121,IF(AND(ISNUMBER(D121),ISNUMBER(E121),ISNUMBER(G121),OR(C121="KUPNO",C121="SPRZEDAŻ")),IF(IF(C121="KUPNO",1,-1)*(D121-E121)&gt;0,(G121-D121)/(D121-E121),""),""))</f>
        <v/>
      </c>
      <c r="L121" s="7" t="n"/>
      <c r="M121" s="8" t="n"/>
      <c r="N121" s="7" t="n"/>
      <c r="O121" s="9">
        <f>IF(ISNUMBER(K121),SUM(K$2:K121),"")</f>
        <v/>
      </c>
      <c r="P121" s="9">
        <f>IF(ISNUMBER(K121),MAX(0,MAX(O$2:O121)),"")</f>
        <v/>
      </c>
      <c r="Q121" s="10">
        <f>IF(ISNUMBER(K121),P121-O121,"")</f>
        <v/>
      </c>
      <c r="R121" s="11">
        <f>IF(ISNUMBER(K121),S121,"")</f>
        <v/>
      </c>
      <c r="S121" s="11">
        <f>IF(ISNUMBER(K121),IF(K121&lt;0,N(S120)+1,0),N(S120))</f>
        <v/>
      </c>
      <c r="T121" s="11">
        <f>IF(AND(LEN(A121&amp;B121&amp;D121&amp;G121&amp;J121)&gt;0,NOT(ISNUMBER(K121))),1,0)</f>
        <v/>
      </c>
    </row>
    <row r="122">
      <c r="A122" s="3" t="n"/>
      <c r="B122" s="4" t="n"/>
      <c r="C122" s="4" t="n"/>
      <c r="D122" s="4" t="n"/>
      <c r="E122" s="4" t="n"/>
      <c r="F122" s="4" t="n"/>
      <c r="G122" s="4" t="n"/>
      <c r="H122" s="4" t="n"/>
      <c r="I122" s="5" t="n"/>
      <c r="J122" s="5" t="n"/>
      <c r="K122" s="6">
        <f>IF(AND(ISNUMBER(I122),ISNUMBER(J122),N(I122)&gt;0),J122/I122,IF(AND(ISNUMBER(D122),ISNUMBER(E122),ISNUMBER(G122),OR(C122="KUPNO",C122="SPRZEDAŻ")),IF(IF(C122="KUPNO",1,-1)*(D122-E122)&gt;0,(G122-D122)/(D122-E122),""),""))</f>
        <v/>
      </c>
      <c r="L122" s="7" t="n"/>
      <c r="M122" s="8" t="n"/>
      <c r="N122" s="7" t="n"/>
      <c r="O122" s="9">
        <f>IF(ISNUMBER(K122),SUM(K$2:K122),"")</f>
        <v/>
      </c>
      <c r="P122" s="9">
        <f>IF(ISNUMBER(K122),MAX(0,MAX(O$2:O122)),"")</f>
        <v/>
      </c>
      <c r="Q122" s="10">
        <f>IF(ISNUMBER(K122),P122-O122,"")</f>
        <v/>
      </c>
      <c r="R122" s="11">
        <f>IF(ISNUMBER(K122),S122,"")</f>
        <v/>
      </c>
      <c r="S122" s="11">
        <f>IF(ISNUMBER(K122),IF(K122&lt;0,N(S121)+1,0),N(S121))</f>
        <v/>
      </c>
      <c r="T122" s="11">
        <f>IF(AND(LEN(A122&amp;B122&amp;D122&amp;G122&amp;J122)&gt;0,NOT(ISNUMBER(K122))),1,0)</f>
        <v/>
      </c>
    </row>
    <row r="123">
      <c r="A123" s="3" t="n"/>
      <c r="B123" s="4" t="n"/>
      <c r="C123" s="4" t="n"/>
      <c r="D123" s="4" t="n"/>
      <c r="E123" s="4" t="n"/>
      <c r="F123" s="4" t="n"/>
      <c r="G123" s="4" t="n"/>
      <c r="H123" s="4" t="n"/>
      <c r="I123" s="5" t="n"/>
      <c r="J123" s="5" t="n"/>
      <c r="K123" s="6">
        <f>IF(AND(ISNUMBER(I123),ISNUMBER(J123),N(I123)&gt;0),J123/I123,IF(AND(ISNUMBER(D123),ISNUMBER(E123),ISNUMBER(G123),OR(C123="KUPNO",C123="SPRZEDAŻ")),IF(IF(C123="KUPNO",1,-1)*(D123-E123)&gt;0,(G123-D123)/(D123-E123),""),""))</f>
        <v/>
      </c>
      <c r="L123" s="7" t="n"/>
      <c r="M123" s="8" t="n"/>
      <c r="N123" s="7" t="n"/>
      <c r="O123" s="9">
        <f>IF(ISNUMBER(K123),SUM(K$2:K123),"")</f>
        <v/>
      </c>
      <c r="P123" s="9">
        <f>IF(ISNUMBER(K123),MAX(0,MAX(O$2:O123)),"")</f>
        <v/>
      </c>
      <c r="Q123" s="10">
        <f>IF(ISNUMBER(K123),P123-O123,"")</f>
        <v/>
      </c>
      <c r="R123" s="11">
        <f>IF(ISNUMBER(K123),S123,"")</f>
        <v/>
      </c>
      <c r="S123" s="11">
        <f>IF(ISNUMBER(K123),IF(K123&lt;0,N(S122)+1,0),N(S122))</f>
        <v/>
      </c>
      <c r="T123" s="11">
        <f>IF(AND(LEN(A123&amp;B123&amp;D123&amp;G123&amp;J123)&gt;0,NOT(ISNUMBER(K123))),1,0)</f>
        <v/>
      </c>
    </row>
    <row r="124">
      <c r="A124" s="3" t="n"/>
      <c r="B124" s="4" t="n"/>
      <c r="C124" s="4" t="n"/>
      <c r="D124" s="4" t="n"/>
      <c r="E124" s="4" t="n"/>
      <c r="F124" s="4" t="n"/>
      <c r="G124" s="4" t="n"/>
      <c r="H124" s="4" t="n"/>
      <c r="I124" s="5" t="n"/>
      <c r="J124" s="5" t="n"/>
      <c r="K124" s="6">
        <f>IF(AND(ISNUMBER(I124),ISNUMBER(J124),N(I124)&gt;0),J124/I124,IF(AND(ISNUMBER(D124),ISNUMBER(E124),ISNUMBER(G124),OR(C124="KUPNO",C124="SPRZEDAŻ")),IF(IF(C124="KUPNO",1,-1)*(D124-E124)&gt;0,(G124-D124)/(D124-E124),""),""))</f>
        <v/>
      </c>
      <c r="L124" s="7" t="n"/>
      <c r="M124" s="8" t="n"/>
      <c r="N124" s="7" t="n"/>
      <c r="O124" s="9">
        <f>IF(ISNUMBER(K124),SUM(K$2:K124),"")</f>
        <v/>
      </c>
      <c r="P124" s="9">
        <f>IF(ISNUMBER(K124),MAX(0,MAX(O$2:O124)),"")</f>
        <v/>
      </c>
      <c r="Q124" s="10">
        <f>IF(ISNUMBER(K124),P124-O124,"")</f>
        <v/>
      </c>
      <c r="R124" s="11">
        <f>IF(ISNUMBER(K124),S124,"")</f>
        <v/>
      </c>
      <c r="S124" s="11">
        <f>IF(ISNUMBER(K124),IF(K124&lt;0,N(S123)+1,0),N(S123))</f>
        <v/>
      </c>
      <c r="T124" s="11">
        <f>IF(AND(LEN(A124&amp;B124&amp;D124&amp;G124&amp;J124)&gt;0,NOT(ISNUMBER(K124))),1,0)</f>
        <v/>
      </c>
    </row>
    <row r="125">
      <c r="A125" s="3" t="n"/>
      <c r="B125" s="4" t="n"/>
      <c r="C125" s="4" t="n"/>
      <c r="D125" s="4" t="n"/>
      <c r="E125" s="4" t="n"/>
      <c r="F125" s="4" t="n"/>
      <c r="G125" s="4" t="n"/>
      <c r="H125" s="4" t="n"/>
      <c r="I125" s="5" t="n"/>
      <c r="J125" s="5" t="n"/>
      <c r="K125" s="6">
        <f>IF(AND(ISNUMBER(I125),ISNUMBER(J125),N(I125)&gt;0),J125/I125,IF(AND(ISNUMBER(D125),ISNUMBER(E125),ISNUMBER(G125),OR(C125="KUPNO",C125="SPRZEDAŻ")),IF(IF(C125="KUPNO",1,-1)*(D125-E125)&gt;0,(G125-D125)/(D125-E125),""),""))</f>
        <v/>
      </c>
      <c r="L125" s="7" t="n"/>
      <c r="M125" s="8" t="n"/>
      <c r="N125" s="7" t="n"/>
      <c r="O125" s="9">
        <f>IF(ISNUMBER(K125),SUM(K$2:K125),"")</f>
        <v/>
      </c>
      <c r="P125" s="9">
        <f>IF(ISNUMBER(K125),MAX(0,MAX(O$2:O125)),"")</f>
        <v/>
      </c>
      <c r="Q125" s="10">
        <f>IF(ISNUMBER(K125),P125-O125,"")</f>
        <v/>
      </c>
      <c r="R125" s="11">
        <f>IF(ISNUMBER(K125),S125,"")</f>
        <v/>
      </c>
      <c r="S125" s="11">
        <f>IF(ISNUMBER(K125),IF(K125&lt;0,N(S124)+1,0),N(S124))</f>
        <v/>
      </c>
      <c r="T125" s="11">
        <f>IF(AND(LEN(A125&amp;B125&amp;D125&amp;G125&amp;J125)&gt;0,NOT(ISNUMBER(K125))),1,0)</f>
        <v/>
      </c>
    </row>
    <row r="126">
      <c r="A126" s="3" t="n"/>
      <c r="B126" s="4" t="n"/>
      <c r="C126" s="4" t="n"/>
      <c r="D126" s="4" t="n"/>
      <c r="E126" s="4" t="n"/>
      <c r="F126" s="4" t="n"/>
      <c r="G126" s="4" t="n"/>
      <c r="H126" s="4" t="n"/>
      <c r="I126" s="5" t="n"/>
      <c r="J126" s="5" t="n"/>
      <c r="K126" s="6">
        <f>IF(AND(ISNUMBER(I126),ISNUMBER(J126),N(I126)&gt;0),J126/I126,IF(AND(ISNUMBER(D126),ISNUMBER(E126),ISNUMBER(G126),OR(C126="KUPNO",C126="SPRZEDAŻ")),IF(IF(C126="KUPNO",1,-1)*(D126-E126)&gt;0,(G126-D126)/(D126-E126),""),""))</f>
        <v/>
      </c>
      <c r="L126" s="7" t="n"/>
      <c r="M126" s="8" t="n"/>
      <c r="N126" s="7" t="n"/>
      <c r="O126" s="9">
        <f>IF(ISNUMBER(K126),SUM(K$2:K126),"")</f>
        <v/>
      </c>
      <c r="P126" s="9">
        <f>IF(ISNUMBER(K126),MAX(0,MAX(O$2:O126)),"")</f>
        <v/>
      </c>
      <c r="Q126" s="10">
        <f>IF(ISNUMBER(K126),P126-O126,"")</f>
        <v/>
      </c>
      <c r="R126" s="11">
        <f>IF(ISNUMBER(K126),S126,"")</f>
        <v/>
      </c>
      <c r="S126" s="11">
        <f>IF(ISNUMBER(K126),IF(K126&lt;0,N(S125)+1,0),N(S125))</f>
        <v/>
      </c>
      <c r="T126" s="11">
        <f>IF(AND(LEN(A126&amp;B126&amp;D126&amp;G126&amp;J126)&gt;0,NOT(ISNUMBER(K126))),1,0)</f>
        <v/>
      </c>
    </row>
    <row r="127">
      <c r="A127" s="3" t="n"/>
      <c r="B127" s="4" t="n"/>
      <c r="C127" s="4" t="n"/>
      <c r="D127" s="4" t="n"/>
      <c r="E127" s="4" t="n"/>
      <c r="F127" s="4" t="n"/>
      <c r="G127" s="4" t="n"/>
      <c r="H127" s="4" t="n"/>
      <c r="I127" s="5" t="n"/>
      <c r="J127" s="5" t="n"/>
      <c r="K127" s="6">
        <f>IF(AND(ISNUMBER(I127),ISNUMBER(J127),N(I127)&gt;0),J127/I127,IF(AND(ISNUMBER(D127),ISNUMBER(E127),ISNUMBER(G127),OR(C127="KUPNO",C127="SPRZEDAŻ")),IF(IF(C127="KUPNO",1,-1)*(D127-E127)&gt;0,(G127-D127)/(D127-E127),""),""))</f>
        <v/>
      </c>
      <c r="L127" s="7" t="n"/>
      <c r="M127" s="8" t="n"/>
      <c r="N127" s="7" t="n"/>
      <c r="O127" s="9">
        <f>IF(ISNUMBER(K127),SUM(K$2:K127),"")</f>
        <v/>
      </c>
      <c r="P127" s="9">
        <f>IF(ISNUMBER(K127),MAX(0,MAX(O$2:O127)),"")</f>
        <v/>
      </c>
      <c r="Q127" s="10">
        <f>IF(ISNUMBER(K127),P127-O127,"")</f>
        <v/>
      </c>
      <c r="R127" s="11">
        <f>IF(ISNUMBER(K127),S127,"")</f>
        <v/>
      </c>
      <c r="S127" s="11">
        <f>IF(ISNUMBER(K127),IF(K127&lt;0,N(S126)+1,0),N(S126))</f>
        <v/>
      </c>
      <c r="T127" s="11">
        <f>IF(AND(LEN(A127&amp;B127&amp;D127&amp;G127&amp;J127)&gt;0,NOT(ISNUMBER(K127))),1,0)</f>
        <v/>
      </c>
    </row>
    <row r="128">
      <c r="A128" s="3" t="n"/>
      <c r="B128" s="4" t="n"/>
      <c r="C128" s="4" t="n"/>
      <c r="D128" s="4" t="n"/>
      <c r="E128" s="4" t="n"/>
      <c r="F128" s="4" t="n"/>
      <c r="G128" s="4" t="n"/>
      <c r="H128" s="4" t="n"/>
      <c r="I128" s="5" t="n"/>
      <c r="J128" s="5" t="n"/>
      <c r="K128" s="6">
        <f>IF(AND(ISNUMBER(I128),ISNUMBER(J128),N(I128)&gt;0),J128/I128,IF(AND(ISNUMBER(D128),ISNUMBER(E128),ISNUMBER(G128),OR(C128="KUPNO",C128="SPRZEDAŻ")),IF(IF(C128="KUPNO",1,-1)*(D128-E128)&gt;0,(G128-D128)/(D128-E128),""),""))</f>
        <v/>
      </c>
      <c r="L128" s="7" t="n"/>
      <c r="M128" s="8" t="n"/>
      <c r="N128" s="7" t="n"/>
      <c r="O128" s="9">
        <f>IF(ISNUMBER(K128),SUM(K$2:K128),"")</f>
        <v/>
      </c>
      <c r="P128" s="9">
        <f>IF(ISNUMBER(K128),MAX(0,MAX(O$2:O128)),"")</f>
        <v/>
      </c>
      <c r="Q128" s="10">
        <f>IF(ISNUMBER(K128),P128-O128,"")</f>
        <v/>
      </c>
      <c r="R128" s="11">
        <f>IF(ISNUMBER(K128),S128,"")</f>
        <v/>
      </c>
      <c r="S128" s="11">
        <f>IF(ISNUMBER(K128),IF(K128&lt;0,N(S127)+1,0),N(S127))</f>
        <v/>
      </c>
      <c r="T128" s="11">
        <f>IF(AND(LEN(A128&amp;B128&amp;D128&amp;G128&amp;J128)&gt;0,NOT(ISNUMBER(K128))),1,0)</f>
        <v/>
      </c>
    </row>
    <row r="129">
      <c r="A129" s="3" t="n"/>
      <c r="B129" s="4" t="n"/>
      <c r="C129" s="4" t="n"/>
      <c r="D129" s="4" t="n"/>
      <c r="E129" s="4" t="n"/>
      <c r="F129" s="4" t="n"/>
      <c r="G129" s="4" t="n"/>
      <c r="H129" s="4" t="n"/>
      <c r="I129" s="5" t="n"/>
      <c r="J129" s="5" t="n"/>
      <c r="K129" s="6">
        <f>IF(AND(ISNUMBER(I129),ISNUMBER(J129),N(I129)&gt;0),J129/I129,IF(AND(ISNUMBER(D129),ISNUMBER(E129),ISNUMBER(G129),OR(C129="KUPNO",C129="SPRZEDAŻ")),IF(IF(C129="KUPNO",1,-1)*(D129-E129)&gt;0,(G129-D129)/(D129-E129),""),""))</f>
        <v/>
      </c>
      <c r="L129" s="7" t="n"/>
      <c r="M129" s="8" t="n"/>
      <c r="N129" s="7" t="n"/>
      <c r="O129" s="9">
        <f>IF(ISNUMBER(K129),SUM(K$2:K129),"")</f>
        <v/>
      </c>
      <c r="P129" s="9">
        <f>IF(ISNUMBER(K129),MAX(0,MAX(O$2:O129)),"")</f>
        <v/>
      </c>
      <c r="Q129" s="10">
        <f>IF(ISNUMBER(K129),P129-O129,"")</f>
        <v/>
      </c>
      <c r="R129" s="11">
        <f>IF(ISNUMBER(K129),S129,"")</f>
        <v/>
      </c>
      <c r="S129" s="11">
        <f>IF(ISNUMBER(K129),IF(K129&lt;0,N(S128)+1,0),N(S128))</f>
        <v/>
      </c>
      <c r="T129" s="11">
        <f>IF(AND(LEN(A129&amp;B129&amp;D129&amp;G129&amp;J129)&gt;0,NOT(ISNUMBER(K129))),1,0)</f>
        <v/>
      </c>
    </row>
    <row r="130">
      <c r="A130" s="3" t="n"/>
      <c r="B130" s="4" t="n"/>
      <c r="C130" s="4" t="n"/>
      <c r="D130" s="4" t="n"/>
      <c r="E130" s="4" t="n"/>
      <c r="F130" s="4" t="n"/>
      <c r="G130" s="4" t="n"/>
      <c r="H130" s="4" t="n"/>
      <c r="I130" s="5" t="n"/>
      <c r="J130" s="5" t="n"/>
      <c r="K130" s="6">
        <f>IF(AND(ISNUMBER(I130),ISNUMBER(J130),N(I130)&gt;0),J130/I130,IF(AND(ISNUMBER(D130),ISNUMBER(E130),ISNUMBER(G130),OR(C130="KUPNO",C130="SPRZEDAŻ")),IF(IF(C130="KUPNO",1,-1)*(D130-E130)&gt;0,(G130-D130)/(D130-E130),""),""))</f>
        <v/>
      </c>
      <c r="L130" s="7" t="n"/>
      <c r="M130" s="8" t="n"/>
      <c r="N130" s="7" t="n"/>
      <c r="O130" s="9">
        <f>IF(ISNUMBER(K130),SUM(K$2:K130),"")</f>
        <v/>
      </c>
      <c r="P130" s="9">
        <f>IF(ISNUMBER(K130),MAX(0,MAX(O$2:O130)),"")</f>
        <v/>
      </c>
      <c r="Q130" s="10">
        <f>IF(ISNUMBER(K130),P130-O130,"")</f>
        <v/>
      </c>
      <c r="R130" s="11">
        <f>IF(ISNUMBER(K130),S130,"")</f>
        <v/>
      </c>
      <c r="S130" s="11">
        <f>IF(ISNUMBER(K130),IF(K130&lt;0,N(S129)+1,0),N(S129))</f>
        <v/>
      </c>
      <c r="T130" s="11">
        <f>IF(AND(LEN(A130&amp;B130&amp;D130&amp;G130&amp;J130)&gt;0,NOT(ISNUMBER(K130))),1,0)</f>
        <v/>
      </c>
    </row>
    <row r="131">
      <c r="A131" s="3" t="n"/>
      <c r="B131" s="4" t="n"/>
      <c r="C131" s="4" t="n"/>
      <c r="D131" s="4" t="n"/>
      <c r="E131" s="4" t="n"/>
      <c r="F131" s="4" t="n"/>
      <c r="G131" s="4" t="n"/>
      <c r="H131" s="4" t="n"/>
      <c r="I131" s="5" t="n"/>
      <c r="J131" s="5" t="n"/>
      <c r="K131" s="6">
        <f>IF(AND(ISNUMBER(I131),ISNUMBER(J131),N(I131)&gt;0),J131/I131,IF(AND(ISNUMBER(D131),ISNUMBER(E131),ISNUMBER(G131),OR(C131="KUPNO",C131="SPRZEDAŻ")),IF(IF(C131="KUPNO",1,-1)*(D131-E131)&gt;0,(G131-D131)/(D131-E131),""),""))</f>
        <v/>
      </c>
      <c r="L131" s="7" t="n"/>
      <c r="M131" s="8" t="n"/>
      <c r="N131" s="7" t="n"/>
      <c r="O131" s="9">
        <f>IF(ISNUMBER(K131),SUM(K$2:K131),"")</f>
        <v/>
      </c>
      <c r="P131" s="9">
        <f>IF(ISNUMBER(K131),MAX(0,MAX(O$2:O131)),"")</f>
        <v/>
      </c>
      <c r="Q131" s="10">
        <f>IF(ISNUMBER(K131),P131-O131,"")</f>
        <v/>
      </c>
      <c r="R131" s="11">
        <f>IF(ISNUMBER(K131),S131,"")</f>
        <v/>
      </c>
      <c r="S131" s="11">
        <f>IF(ISNUMBER(K131),IF(K131&lt;0,N(S130)+1,0),N(S130))</f>
        <v/>
      </c>
      <c r="T131" s="11">
        <f>IF(AND(LEN(A131&amp;B131&amp;D131&amp;G131&amp;J131)&gt;0,NOT(ISNUMBER(K131))),1,0)</f>
        <v/>
      </c>
    </row>
    <row r="132">
      <c r="A132" s="3" t="n"/>
      <c r="B132" s="4" t="n"/>
      <c r="C132" s="4" t="n"/>
      <c r="D132" s="4" t="n"/>
      <c r="E132" s="4" t="n"/>
      <c r="F132" s="4" t="n"/>
      <c r="G132" s="4" t="n"/>
      <c r="H132" s="4" t="n"/>
      <c r="I132" s="5" t="n"/>
      <c r="J132" s="5" t="n"/>
      <c r="K132" s="6">
        <f>IF(AND(ISNUMBER(I132),ISNUMBER(J132),N(I132)&gt;0),J132/I132,IF(AND(ISNUMBER(D132),ISNUMBER(E132),ISNUMBER(G132),OR(C132="KUPNO",C132="SPRZEDAŻ")),IF(IF(C132="KUPNO",1,-1)*(D132-E132)&gt;0,(G132-D132)/(D132-E132),""),""))</f>
        <v/>
      </c>
      <c r="L132" s="7" t="n"/>
      <c r="M132" s="8" t="n"/>
      <c r="N132" s="7" t="n"/>
      <c r="O132" s="9">
        <f>IF(ISNUMBER(K132),SUM(K$2:K132),"")</f>
        <v/>
      </c>
      <c r="P132" s="9">
        <f>IF(ISNUMBER(K132),MAX(0,MAX(O$2:O132)),"")</f>
        <v/>
      </c>
      <c r="Q132" s="10">
        <f>IF(ISNUMBER(K132),P132-O132,"")</f>
        <v/>
      </c>
      <c r="R132" s="11">
        <f>IF(ISNUMBER(K132),S132,"")</f>
        <v/>
      </c>
      <c r="S132" s="11">
        <f>IF(ISNUMBER(K132),IF(K132&lt;0,N(S131)+1,0),N(S131))</f>
        <v/>
      </c>
      <c r="T132" s="11">
        <f>IF(AND(LEN(A132&amp;B132&amp;D132&amp;G132&amp;J132)&gt;0,NOT(ISNUMBER(K132))),1,0)</f>
        <v/>
      </c>
    </row>
    <row r="133">
      <c r="A133" s="3" t="n"/>
      <c r="B133" s="4" t="n"/>
      <c r="C133" s="4" t="n"/>
      <c r="D133" s="4" t="n"/>
      <c r="E133" s="4" t="n"/>
      <c r="F133" s="4" t="n"/>
      <c r="G133" s="4" t="n"/>
      <c r="H133" s="4" t="n"/>
      <c r="I133" s="5" t="n"/>
      <c r="J133" s="5" t="n"/>
      <c r="K133" s="6">
        <f>IF(AND(ISNUMBER(I133),ISNUMBER(J133),N(I133)&gt;0),J133/I133,IF(AND(ISNUMBER(D133),ISNUMBER(E133),ISNUMBER(G133),OR(C133="KUPNO",C133="SPRZEDAŻ")),IF(IF(C133="KUPNO",1,-1)*(D133-E133)&gt;0,(G133-D133)/(D133-E133),""),""))</f>
        <v/>
      </c>
      <c r="L133" s="7" t="n"/>
      <c r="M133" s="8" t="n"/>
      <c r="N133" s="7" t="n"/>
      <c r="O133" s="9">
        <f>IF(ISNUMBER(K133),SUM(K$2:K133),"")</f>
        <v/>
      </c>
      <c r="P133" s="9">
        <f>IF(ISNUMBER(K133),MAX(0,MAX(O$2:O133)),"")</f>
        <v/>
      </c>
      <c r="Q133" s="10">
        <f>IF(ISNUMBER(K133),P133-O133,"")</f>
        <v/>
      </c>
      <c r="R133" s="11">
        <f>IF(ISNUMBER(K133),S133,"")</f>
        <v/>
      </c>
      <c r="S133" s="11">
        <f>IF(ISNUMBER(K133),IF(K133&lt;0,N(S132)+1,0),N(S132))</f>
        <v/>
      </c>
      <c r="T133" s="11">
        <f>IF(AND(LEN(A133&amp;B133&amp;D133&amp;G133&amp;J133)&gt;0,NOT(ISNUMBER(K133))),1,0)</f>
        <v/>
      </c>
    </row>
    <row r="134">
      <c r="A134" s="3" t="n"/>
      <c r="B134" s="4" t="n"/>
      <c r="C134" s="4" t="n"/>
      <c r="D134" s="4" t="n"/>
      <c r="E134" s="4" t="n"/>
      <c r="F134" s="4" t="n"/>
      <c r="G134" s="4" t="n"/>
      <c r="H134" s="4" t="n"/>
      <c r="I134" s="5" t="n"/>
      <c r="J134" s="5" t="n"/>
      <c r="K134" s="6">
        <f>IF(AND(ISNUMBER(I134),ISNUMBER(J134),N(I134)&gt;0),J134/I134,IF(AND(ISNUMBER(D134),ISNUMBER(E134),ISNUMBER(G134),OR(C134="KUPNO",C134="SPRZEDAŻ")),IF(IF(C134="KUPNO",1,-1)*(D134-E134)&gt;0,(G134-D134)/(D134-E134),""),""))</f>
        <v/>
      </c>
      <c r="L134" s="7" t="n"/>
      <c r="M134" s="8" t="n"/>
      <c r="N134" s="7" t="n"/>
      <c r="O134" s="9">
        <f>IF(ISNUMBER(K134),SUM(K$2:K134),"")</f>
        <v/>
      </c>
      <c r="P134" s="9">
        <f>IF(ISNUMBER(K134),MAX(0,MAX(O$2:O134)),"")</f>
        <v/>
      </c>
      <c r="Q134" s="10">
        <f>IF(ISNUMBER(K134),P134-O134,"")</f>
        <v/>
      </c>
      <c r="R134" s="11">
        <f>IF(ISNUMBER(K134),S134,"")</f>
        <v/>
      </c>
      <c r="S134" s="11">
        <f>IF(ISNUMBER(K134),IF(K134&lt;0,N(S133)+1,0),N(S133))</f>
        <v/>
      </c>
      <c r="T134" s="11">
        <f>IF(AND(LEN(A134&amp;B134&amp;D134&amp;G134&amp;J134)&gt;0,NOT(ISNUMBER(K134))),1,0)</f>
        <v/>
      </c>
    </row>
    <row r="135">
      <c r="A135" s="3" t="n"/>
      <c r="B135" s="4" t="n"/>
      <c r="C135" s="4" t="n"/>
      <c r="D135" s="4" t="n"/>
      <c r="E135" s="4" t="n"/>
      <c r="F135" s="4" t="n"/>
      <c r="G135" s="4" t="n"/>
      <c r="H135" s="4" t="n"/>
      <c r="I135" s="5" t="n"/>
      <c r="J135" s="5" t="n"/>
      <c r="K135" s="6">
        <f>IF(AND(ISNUMBER(I135),ISNUMBER(J135),N(I135)&gt;0),J135/I135,IF(AND(ISNUMBER(D135),ISNUMBER(E135),ISNUMBER(G135),OR(C135="KUPNO",C135="SPRZEDAŻ")),IF(IF(C135="KUPNO",1,-1)*(D135-E135)&gt;0,(G135-D135)/(D135-E135),""),""))</f>
        <v/>
      </c>
      <c r="L135" s="7" t="n"/>
      <c r="M135" s="8" t="n"/>
      <c r="N135" s="7" t="n"/>
      <c r="O135" s="9">
        <f>IF(ISNUMBER(K135),SUM(K$2:K135),"")</f>
        <v/>
      </c>
      <c r="P135" s="9">
        <f>IF(ISNUMBER(K135),MAX(0,MAX(O$2:O135)),"")</f>
        <v/>
      </c>
      <c r="Q135" s="10">
        <f>IF(ISNUMBER(K135),P135-O135,"")</f>
        <v/>
      </c>
      <c r="R135" s="11">
        <f>IF(ISNUMBER(K135),S135,"")</f>
        <v/>
      </c>
      <c r="S135" s="11">
        <f>IF(ISNUMBER(K135),IF(K135&lt;0,N(S134)+1,0),N(S134))</f>
        <v/>
      </c>
      <c r="T135" s="11">
        <f>IF(AND(LEN(A135&amp;B135&amp;D135&amp;G135&amp;J135)&gt;0,NOT(ISNUMBER(K135))),1,0)</f>
        <v/>
      </c>
    </row>
    <row r="136">
      <c r="A136" s="3" t="n"/>
      <c r="B136" s="4" t="n"/>
      <c r="C136" s="4" t="n"/>
      <c r="D136" s="4" t="n"/>
      <c r="E136" s="4" t="n"/>
      <c r="F136" s="4" t="n"/>
      <c r="G136" s="4" t="n"/>
      <c r="H136" s="4" t="n"/>
      <c r="I136" s="5" t="n"/>
      <c r="J136" s="5" t="n"/>
      <c r="K136" s="6">
        <f>IF(AND(ISNUMBER(I136),ISNUMBER(J136),N(I136)&gt;0),J136/I136,IF(AND(ISNUMBER(D136),ISNUMBER(E136),ISNUMBER(G136),OR(C136="KUPNO",C136="SPRZEDAŻ")),IF(IF(C136="KUPNO",1,-1)*(D136-E136)&gt;0,(G136-D136)/(D136-E136),""),""))</f>
        <v/>
      </c>
      <c r="L136" s="7" t="n"/>
      <c r="M136" s="8" t="n"/>
      <c r="N136" s="7" t="n"/>
      <c r="O136" s="9">
        <f>IF(ISNUMBER(K136),SUM(K$2:K136),"")</f>
        <v/>
      </c>
      <c r="P136" s="9">
        <f>IF(ISNUMBER(K136),MAX(0,MAX(O$2:O136)),"")</f>
        <v/>
      </c>
      <c r="Q136" s="10">
        <f>IF(ISNUMBER(K136),P136-O136,"")</f>
        <v/>
      </c>
      <c r="R136" s="11">
        <f>IF(ISNUMBER(K136),S136,"")</f>
        <v/>
      </c>
      <c r="S136" s="11">
        <f>IF(ISNUMBER(K136),IF(K136&lt;0,N(S135)+1,0),N(S135))</f>
        <v/>
      </c>
      <c r="T136" s="11">
        <f>IF(AND(LEN(A136&amp;B136&amp;D136&amp;G136&amp;J136)&gt;0,NOT(ISNUMBER(K136))),1,0)</f>
        <v/>
      </c>
    </row>
    <row r="137">
      <c r="A137" s="3" t="n"/>
      <c r="B137" s="4" t="n"/>
      <c r="C137" s="4" t="n"/>
      <c r="D137" s="4" t="n"/>
      <c r="E137" s="4" t="n"/>
      <c r="F137" s="4" t="n"/>
      <c r="G137" s="4" t="n"/>
      <c r="H137" s="4" t="n"/>
      <c r="I137" s="5" t="n"/>
      <c r="J137" s="5" t="n"/>
      <c r="K137" s="6">
        <f>IF(AND(ISNUMBER(I137),ISNUMBER(J137),N(I137)&gt;0),J137/I137,IF(AND(ISNUMBER(D137),ISNUMBER(E137),ISNUMBER(G137),OR(C137="KUPNO",C137="SPRZEDAŻ")),IF(IF(C137="KUPNO",1,-1)*(D137-E137)&gt;0,(G137-D137)/(D137-E137),""),""))</f>
        <v/>
      </c>
      <c r="L137" s="7" t="n"/>
      <c r="M137" s="8" t="n"/>
      <c r="N137" s="7" t="n"/>
      <c r="O137" s="9">
        <f>IF(ISNUMBER(K137),SUM(K$2:K137),"")</f>
        <v/>
      </c>
      <c r="P137" s="9">
        <f>IF(ISNUMBER(K137),MAX(0,MAX(O$2:O137)),"")</f>
        <v/>
      </c>
      <c r="Q137" s="10">
        <f>IF(ISNUMBER(K137),P137-O137,"")</f>
        <v/>
      </c>
      <c r="R137" s="11">
        <f>IF(ISNUMBER(K137),S137,"")</f>
        <v/>
      </c>
      <c r="S137" s="11">
        <f>IF(ISNUMBER(K137),IF(K137&lt;0,N(S136)+1,0),N(S136))</f>
        <v/>
      </c>
      <c r="T137" s="11">
        <f>IF(AND(LEN(A137&amp;B137&amp;D137&amp;G137&amp;J137)&gt;0,NOT(ISNUMBER(K137))),1,0)</f>
        <v/>
      </c>
    </row>
    <row r="138">
      <c r="A138" s="3" t="n"/>
      <c r="B138" s="4" t="n"/>
      <c r="C138" s="4" t="n"/>
      <c r="D138" s="4" t="n"/>
      <c r="E138" s="4" t="n"/>
      <c r="F138" s="4" t="n"/>
      <c r="G138" s="4" t="n"/>
      <c r="H138" s="4" t="n"/>
      <c r="I138" s="5" t="n"/>
      <c r="J138" s="5" t="n"/>
      <c r="K138" s="6">
        <f>IF(AND(ISNUMBER(I138),ISNUMBER(J138),N(I138)&gt;0),J138/I138,IF(AND(ISNUMBER(D138),ISNUMBER(E138),ISNUMBER(G138),OR(C138="KUPNO",C138="SPRZEDAŻ")),IF(IF(C138="KUPNO",1,-1)*(D138-E138)&gt;0,(G138-D138)/(D138-E138),""),""))</f>
        <v/>
      </c>
      <c r="L138" s="7" t="n"/>
      <c r="M138" s="8" t="n"/>
      <c r="N138" s="7" t="n"/>
      <c r="O138" s="9">
        <f>IF(ISNUMBER(K138),SUM(K$2:K138),"")</f>
        <v/>
      </c>
      <c r="P138" s="9">
        <f>IF(ISNUMBER(K138),MAX(0,MAX(O$2:O138)),"")</f>
        <v/>
      </c>
      <c r="Q138" s="10">
        <f>IF(ISNUMBER(K138),P138-O138,"")</f>
        <v/>
      </c>
      <c r="R138" s="11">
        <f>IF(ISNUMBER(K138),S138,"")</f>
        <v/>
      </c>
      <c r="S138" s="11">
        <f>IF(ISNUMBER(K138),IF(K138&lt;0,N(S137)+1,0),N(S137))</f>
        <v/>
      </c>
      <c r="T138" s="11">
        <f>IF(AND(LEN(A138&amp;B138&amp;D138&amp;G138&amp;J138)&gt;0,NOT(ISNUMBER(K138))),1,0)</f>
        <v/>
      </c>
    </row>
    <row r="139">
      <c r="A139" s="3" t="n"/>
      <c r="B139" s="4" t="n"/>
      <c r="C139" s="4" t="n"/>
      <c r="D139" s="4" t="n"/>
      <c r="E139" s="4" t="n"/>
      <c r="F139" s="4" t="n"/>
      <c r="G139" s="4" t="n"/>
      <c r="H139" s="4" t="n"/>
      <c r="I139" s="5" t="n"/>
      <c r="J139" s="5" t="n"/>
      <c r="K139" s="6">
        <f>IF(AND(ISNUMBER(I139),ISNUMBER(J139),N(I139)&gt;0),J139/I139,IF(AND(ISNUMBER(D139),ISNUMBER(E139),ISNUMBER(G139),OR(C139="KUPNO",C139="SPRZEDAŻ")),IF(IF(C139="KUPNO",1,-1)*(D139-E139)&gt;0,(G139-D139)/(D139-E139),""),""))</f>
        <v/>
      </c>
      <c r="L139" s="7" t="n"/>
      <c r="M139" s="8" t="n"/>
      <c r="N139" s="7" t="n"/>
      <c r="O139" s="9">
        <f>IF(ISNUMBER(K139),SUM(K$2:K139),"")</f>
        <v/>
      </c>
      <c r="P139" s="9">
        <f>IF(ISNUMBER(K139),MAX(0,MAX(O$2:O139)),"")</f>
        <v/>
      </c>
      <c r="Q139" s="10">
        <f>IF(ISNUMBER(K139),P139-O139,"")</f>
        <v/>
      </c>
      <c r="R139" s="11">
        <f>IF(ISNUMBER(K139),S139,"")</f>
        <v/>
      </c>
      <c r="S139" s="11">
        <f>IF(ISNUMBER(K139),IF(K139&lt;0,N(S138)+1,0),N(S138))</f>
        <v/>
      </c>
      <c r="T139" s="11">
        <f>IF(AND(LEN(A139&amp;B139&amp;D139&amp;G139&amp;J139)&gt;0,NOT(ISNUMBER(K139))),1,0)</f>
        <v/>
      </c>
    </row>
    <row r="140">
      <c r="A140" s="3" t="n"/>
      <c r="B140" s="4" t="n"/>
      <c r="C140" s="4" t="n"/>
      <c r="D140" s="4" t="n"/>
      <c r="E140" s="4" t="n"/>
      <c r="F140" s="4" t="n"/>
      <c r="G140" s="4" t="n"/>
      <c r="H140" s="4" t="n"/>
      <c r="I140" s="5" t="n"/>
      <c r="J140" s="5" t="n"/>
      <c r="K140" s="6">
        <f>IF(AND(ISNUMBER(I140),ISNUMBER(J140),N(I140)&gt;0),J140/I140,IF(AND(ISNUMBER(D140),ISNUMBER(E140),ISNUMBER(G140),OR(C140="KUPNO",C140="SPRZEDAŻ")),IF(IF(C140="KUPNO",1,-1)*(D140-E140)&gt;0,(G140-D140)/(D140-E140),""),""))</f>
        <v/>
      </c>
      <c r="L140" s="7" t="n"/>
      <c r="M140" s="8" t="n"/>
      <c r="N140" s="7" t="n"/>
      <c r="O140" s="9">
        <f>IF(ISNUMBER(K140),SUM(K$2:K140),"")</f>
        <v/>
      </c>
      <c r="P140" s="9">
        <f>IF(ISNUMBER(K140),MAX(0,MAX(O$2:O140)),"")</f>
        <v/>
      </c>
      <c r="Q140" s="10">
        <f>IF(ISNUMBER(K140),P140-O140,"")</f>
        <v/>
      </c>
      <c r="R140" s="11">
        <f>IF(ISNUMBER(K140),S140,"")</f>
        <v/>
      </c>
      <c r="S140" s="11">
        <f>IF(ISNUMBER(K140),IF(K140&lt;0,N(S139)+1,0),N(S139))</f>
        <v/>
      </c>
      <c r="T140" s="11">
        <f>IF(AND(LEN(A140&amp;B140&amp;D140&amp;G140&amp;J140)&gt;0,NOT(ISNUMBER(K140))),1,0)</f>
        <v/>
      </c>
    </row>
    <row r="141">
      <c r="A141" s="3" t="n"/>
      <c r="B141" s="4" t="n"/>
      <c r="C141" s="4" t="n"/>
      <c r="D141" s="4" t="n"/>
      <c r="E141" s="4" t="n"/>
      <c r="F141" s="4" t="n"/>
      <c r="G141" s="4" t="n"/>
      <c r="H141" s="4" t="n"/>
      <c r="I141" s="5" t="n"/>
      <c r="J141" s="5" t="n"/>
      <c r="K141" s="6">
        <f>IF(AND(ISNUMBER(I141),ISNUMBER(J141),N(I141)&gt;0),J141/I141,IF(AND(ISNUMBER(D141),ISNUMBER(E141),ISNUMBER(G141),OR(C141="KUPNO",C141="SPRZEDAŻ")),IF(IF(C141="KUPNO",1,-1)*(D141-E141)&gt;0,(G141-D141)/(D141-E141),""),""))</f>
        <v/>
      </c>
      <c r="L141" s="7" t="n"/>
      <c r="M141" s="8" t="n"/>
      <c r="N141" s="7" t="n"/>
      <c r="O141" s="9">
        <f>IF(ISNUMBER(K141),SUM(K$2:K141),"")</f>
        <v/>
      </c>
      <c r="P141" s="9">
        <f>IF(ISNUMBER(K141),MAX(0,MAX(O$2:O141)),"")</f>
        <v/>
      </c>
      <c r="Q141" s="10">
        <f>IF(ISNUMBER(K141),P141-O141,"")</f>
        <v/>
      </c>
      <c r="R141" s="11">
        <f>IF(ISNUMBER(K141),S141,"")</f>
        <v/>
      </c>
      <c r="S141" s="11">
        <f>IF(ISNUMBER(K141),IF(K141&lt;0,N(S140)+1,0),N(S140))</f>
        <v/>
      </c>
      <c r="T141" s="11">
        <f>IF(AND(LEN(A141&amp;B141&amp;D141&amp;G141&amp;J141)&gt;0,NOT(ISNUMBER(K141))),1,0)</f>
        <v/>
      </c>
    </row>
    <row r="142">
      <c r="A142" s="3" t="n"/>
      <c r="B142" s="4" t="n"/>
      <c r="C142" s="4" t="n"/>
      <c r="D142" s="4" t="n"/>
      <c r="E142" s="4" t="n"/>
      <c r="F142" s="4" t="n"/>
      <c r="G142" s="4" t="n"/>
      <c r="H142" s="4" t="n"/>
      <c r="I142" s="5" t="n"/>
      <c r="J142" s="5" t="n"/>
      <c r="K142" s="6">
        <f>IF(AND(ISNUMBER(I142),ISNUMBER(J142),N(I142)&gt;0),J142/I142,IF(AND(ISNUMBER(D142),ISNUMBER(E142),ISNUMBER(G142),OR(C142="KUPNO",C142="SPRZEDAŻ")),IF(IF(C142="KUPNO",1,-1)*(D142-E142)&gt;0,(G142-D142)/(D142-E142),""),""))</f>
        <v/>
      </c>
      <c r="L142" s="7" t="n"/>
      <c r="M142" s="8" t="n"/>
      <c r="N142" s="7" t="n"/>
      <c r="O142" s="9">
        <f>IF(ISNUMBER(K142),SUM(K$2:K142),"")</f>
        <v/>
      </c>
      <c r="P142" s="9">
        <f>IF(ISNUMBER(K142),MAX(0,MAX(O$2:O142)),"")</f>
        <v/>
      </c>
      <c r="Q142" s="10">
        <f>IF(ISNUMBER(K142),P142-O142,"")</f>
        <v/>
      </c>
      <c r="R142" s="11">
        <f>IF(ISNUMBER(K142),S142,"")</f>
        <v/>
      </c>
      <c r="S142" s="11">
        <f>IF(ISNUMBER(K142),IF(K142&lt;0,N(S141)+1,0),N(S141))</f>
        <v/>
      </c>
      <c r="T142" s="11">
        <f>IF(AND(LEN(A142&amp;B142&amp;D142&amp;G142&amp;J142)&gt;0,NOT(ISNUMBER(K142))),1,0)</f>
        <v/>
      </c>
    </row>
    <row r="143">
      <c r="A143" s="3" t="n"/>
      <c r="B143" s="4" t="n"/>
      <c r="C143" s="4" t="n"/>
      <c r="D143" s="4" t="n"/>
      <c r="E143" s="4" t="n"/>
      <c r="F143" s="4" t="n"/>
      <c r="G143" s="4" t="n"/>
      <c r="H143" s="4" t="n"/>
      <c r="I143" s="5" t="n"/>
      <c r="J143" s="5" t="n"/>
      <c r="K143" s="6">
        <f>IF(AND(ISNUMBER(I143),ISNUMBER(J143),N(I143)&gt;0),J143/I143,IF(AND(ISNUMBER(D143),ISNUMBER(E143),ISNUMBER(G143),OR(C143="KUPNO",C143="SPRZEDAŻ")),IF(IF(C143="KUPNO",1,-1)*(D143-E143)&gt;0,(G143-D143)/(D143-E143),""),""))</f>
        <v/>
      </c>
      <c r="L143" s="7" t="n"/>
      <c r="M143" s="8" t="n"/>
      <c r="N143" s="7" t="n"/>
      <c r="O143" s="9">
        <f>IF(ISNUMBER(K143),SUM(K$2:K143),"")</f>
        <v/>
      </c>
      <c r="P143" s="9">
        <f>IF(ISNUMBER(K143),MAX(0,MAX(O$2:O143)),"")</f>
        <v/>
      </c>
      <c r="Q143" s="10">
        <f>IF(ISNUMBER(K143),P143-O143,"")</f>
        <v/>
      </c>
      <c r="R143" s="11">
        <f>IF(ISNUMBER(K143),S143,"")</f>
        <v/>
      </c>
      <c r="S143" s="11">
        <f>IF(ISNUMBER(K143),IF(K143&lt;0,N(S142)+1,0),N(S142))</f>
        <v/>
      </c>
      <c r="T143" s="11">
        <f>IF(AND(LEN(A143&amp;B143&amp;D143&amp;G143&amp;J143)&gt;0,NOT(ISNUMBER(K143))),1,0)</f>
        <v/>
      </c>
    </row>
    <row r="144">
      <c r="A144" s="3" t="n"/>
      <c r="B144" s="4" t="n"/>
      <c r="C144" s="4" t="n"/>
      <c r="D144" s="4" t="n"/>
      <c r="E144" s="4" t="n"/>
      <c r="F144" s="4" t="n"/>
      <c r="G144" s="4" t="n"/>
      <c r="H144" s="4" t="n"/>
      <c r="I144" s="5" t="n"/>
      <c r="J144" s="5" t="n"/>
      <c r="K144" s="6">
        <f>IF(AND(ISNUMBER(I144),ISNUMBER(J144),N(I144)&gt;0),J144/I144,IF(AND(ISNUMBER(D144),ISNUMBER(E144),ISNUMBER(G144),OR(C144="KUPNO",C144="SPRZEDAŻ")),IF(IF(C144="KUPNO",1,-1)*(D144-E144)&gt;0,(G144-D144)/(D144-E144),""),""))</f>
        <v/>
      </c>
      <c r="L144" s="7" t="n"/>
      <c r="M144" s="8" t="n"/>
      <c r="N144" s="7" t="n"/>
      <c r="O144" s="9">
        <f>IF(ISNUMBER(K144),SUM(K$2:K144),"")</f>
        <v/>
      </c>
      <c r="P144" s="9">
        <f>IF(ISNUMBER(K144),MAX(0,MAX(O$2:O144)),"")</f>
        <v/>
      </c>
      <c r="Q144" s="10">
        <f>IF(ISNUMBER(K144),P144-O144,"")</f>
        <v/>
      </c>
      <c r="R144" s="11">
        <f>IF(ISNUMBER(K144),S144,"")</f>
        <v/>
      </c>
      <c r="S144" s="11">
        <f>IF(ISNUMBER(K144),IF(K144&lt;0,N(S143)+1,0),N(S143))</f>
        <v/>
      </c>
      <c r="T144" s="11">
        <f>IF(AND(LEN(A144&amp;B144&amp;D144&amp;G144&amp;J144)&gt;0,NOT(ISNUMBER(K144))),1,0)</f>
        <v/>
      </c>
    </row>
    <row r="145">
      <c r="A145" s="3" t="n"/>
      <c r="B145" s="4" t="n"/>
      <c r="C145" s="4" t="n"/>
      <c r="D145" s="4" t="n"/>
      <c r="E145" s="4" t="n"/>
      <c r="F145" s="4" t="n"/>
      <c r="G145" s="4" t="n"/>
      <c r="H145" s="4" t="n"/>
      <c r="I145" s="5" t="n"/>
      <c r="J145" s="5" t="n"/>
      <c r="K145" s="6">
        <f>IF(AND(ISNUMBER(I145),ISNUMBER(J145),N(I145)&gt;0),J145/I145,IF(AND(ISNUMBER(D145),ISNUMBER(E145),ISNUMBER(G145),OR(C145="KUPNO",C145="SPRZEDAŻ")),IF(IF(C145="KUPNO",1,-1)*(D145-E145)&gt;0,(G145-D145)/(D145-E145),""),""))</f>
        <v/>
      </c>
      <c r="L145" s="7" t="n"/>
      <c r="M145" s="8" t="n"/>
      <c r="N145" s="7" t="n"/>
      <c r="O145" s="9">
        <f>IF(ISNUMBER(K145),SUM(K$2:K145),"")</f>
        <v/>
      </c>
      <c r="P145" s="9">
        <f>IF(ISNUMBER(K145),MAX(0,MAX(O$2:O145)),"")</f>
        <v/>
      </c>
      <c r="Q145" s="10">
        <f>IF(ISNUMBER(K145),P145-O145,"")</f>
        <v/>
      </c>
      <c r="R145" s="11">
        <f>IF(ISNUMBER(K145),S145,"")</f>
        <v/>
      </c>
      <c r="S145" s="11">
        <f>IF(ISNUMBER(K145),IF(K145&lt;0,N(S144)+1,0),N(S144))</f>
        <v/>
      </c>
      <c r="T145" s="11">
        <f>IF(AND(LEN(A145&amp;B145&amp;D145&amp;G145&amp;J145)&gt;0,NOT(ISNUMBER(K145))),1,0)</f>
        <v/>
      </c>
    </row>
    <row r="146">
      <c r="A146" s="3" t="n"/>
      <c r="B146" s="4" t="n"/>
      <c r="C146" s="4" t="n"/>
      <c r="D146" s="4" t="n"/>
      <c r="E146" s="4" t="n"/>
      <c r="F146" s="4" t="n"/>
      <c r="G146" s="4" t="n"/>
      <c r="H146" s="4" t="n"/>
      <c r="I146" s="5" t="n"/>
      <c r="J146" s="5" t="n"/>
      <c r="K146" s="6">
        <f>IF(AND(ISNUMBER(I146),ISNUMBER(J146),N(I146)&gt;0),J146/I146,IF(AND(ISNUMBER(D146),ISNUMBER(E146),ISNUMBER(G146),OR(C146="KUPNO",C146="SPRZEDAŻ")),IF(IF(C146="KUPNO",1,-1)*(D146-E146)&gt;0,(G146-D146)/(D146-E146),""),""))</f>
        <v/>
      </c>
      <c r="L146" s="7" t="n"/>
      <c r="M146" s="8" t="n"/>
      <c r="N146" s="7" t="n"/>
      <c r="O146" s="9">
        <f>IF(ISNUMBER(K146),SUM(K$2:K146),"")</f>
        <v/>
      </c>
      <c r="P146" s="9">
        <f>IF(ISNUMBER(K146),MAX(0,MAX(O$2:O146)),"")</f>
        <v/>
      </c>
      <c r="Q146" s="10">
        <f>IF(ISNUMBER(K146),P146-O146,"")</f>
        <v/>
      </c>
      <c r="R146" s="11">
        <f>IF(ISNUMBER(K146),S146,"")</f>
        <v/>
      </c>
      <c r="S146" s="11">
        <f>IF(ISNUMBER(K146),IF(K146&lt;0,N(S145)+1,0),N(S145))</f>
        <v/>
      </c>
      <c r="T146" s="11">
        <f>IF(AND(LEN(A146&amp;B146&amp;D146&amp;G146&amp;J146)&gt;0,NOT(ISNUMBER(K146))),1,0)</f>
        <v/>
      </c>
    </row>
    <row r="147">
      <c r="A147" s="3" t="n"/>
      <c r="B147" s="4" t="n"/>
      <c r="C147" s="4" t="n"/>
      <c r="D147" s="4" t="n"/>
      <c r="E147" s="4" t="n"/>
      <c r="F147" s="4" t="n"/>
      <c r="G147" s="4" t="n"/>
      <c r="H147" s="4" t="n"/>
      <c r="I147" s="5" t="n"/>
      <c r="J147" s="5" t="n"/>
      <c r="K147" s="6">
        <f>IF(AND(ISNUMBER(I147),ISNUMBER(J147),N(I147)&gt;0),J147/I147,IF(AND(ISNUMBER(D147),ISNUMBER(E147),ISNUMBER(G147),OR(C147="KUPNO",C147="SPRZEDAŻ")),IF(IF(C147="KUPNO",1,-1)*(D147-E147)&gt;0,(G147-D147)/(D147-E147),""),""))</f>
        <v/>
      </c>
      <c r="L147" s="7" t="n"/>
      <c r="M147" s="8" t="n"/>
      <c r="N147" s="7" t="n"/>
      <c r="O147" s="9">
        <f>IF(ISNUMBER(K147),SUM(K$2:K147),"")</f>
        <v/>
      </c>
      <c r="P147" s="9">
        <f>IF(ISNUMBER(K147),MAX(0,MAX(O$2:O147)),"")</f>
        <v/>
      </c>
      <c r="Q147" s="10">
        <f>IF(ISNUMBER(K147),P147-O147,"")</f>
        <v/>
      </c>
      <c r="R147" s="11">
        <f>IF(ISNUMBER(K147),S147,"")</f>
        <v/>
      </c>
      <c r="S147" s="11">
        <f>IF(ISNUMBER(K147),IF(K147&lt;0,N(S146)+1,0),N(S146))</f>
        <v/>
      </c>
      <c r="T147" s="11">
        <f>IF(AND(LEN(A147&amp;B147&amp;D147&amp;G147&amp;J147)&gt;0,NOT(ISNUMBER(K147))),1,0)</f>
        <v/>
      </c>
    </row>
    <row r="148">
      <c r="A148" s="3" t="n"/>
      <c r="B148" s="4" t="n"/>
      <c r="C148" s="4" t="n"/>
      <c r="D148" s="4" t="n"/>
      <c r="E148" s="4" t="n"/>
      <c r="F148" s="4" t="n"/>
      <c r="G148" s="4" t="n"/>
      <c r="H148" s="4" t="n"/>
      <c r="I148" s="5" t="n"/>
      <c r="J148" s="5" t="n"/>
      <c r="K148" s="6">
        <f>IF(AND(ISNUMBER(I148),ISNUMBER(J148),N(I148)&gt;0),J148/I148,IF(AND(ISNUMBER(D148),ISNUMBER(E148),ISNUMBER(G148),OR(C148="KUPNO",C148="SPRZEDAŻ")),IF(IF(C148="KUPNO",1,-1)*(D148-E148)&gt;0,(G148-D148)/(D148-E148),""),""))</f>
        <v/>
      </c>
      <c r="L148" s="7" t="n"/>
      <c r="M148" s="8" t="n"/>
      <c r="N148" s="7" t="n"/>
      <c r="O148" s="9">
        <f>IF(ISNUMBER(K148),SUM(K$2:K148),"")</f>
        <v/>
      </c>
      <c r="P148" s="9">
        <f>IF(ISNUMBER(K148),MAX(0,MAX(O$2:O148)),"")</f>
        <v/>
      </c>
      <c r="Q148" s="10">
        <f>IF(ISNUMBER(K148),P148-O148,"")</f>
        <v/>
      </c>
      <c r="R148" s="11">
        <f>IF(ISNUMBER(K148),S148,"")</f>
        <v/>
      </c>
      <c r="S148" s="11">
        <f>IF(ISNUMBER(K148),IF(K148&lt;0,N(S147)+1,0),N(S147))</f>
        <v/>
      </c>
      <c r="T148" s="11">
        <f>IF(AND(LEN(A148&amp;B148&amp;D148&amp;G148&amp;J148)&gt;0,NOT(ISNUMBER(K148))),1,0)</f>
        <v/>
      </c>
    </row>
    <row r="149">
      <c r="A149" s="3" t="n"/>
      <c r="B149" s="4" t="n"/>
      <c r="C149" s="4" t="n"/>
      <c r="D149" s="4" t="n"/>
      <c r="E149" s="4" t="n"/>
      <c r="F149" s="4" t="n"/>
      <c r="G149" s="4" t="n"/>
      <c r="H149" s="4" t="n"/>
      <c r="I149" s="5" t="n"/>
      <c r="J149" s="5" t="n"/>
      <c r="K149" s="6">
        <f>IF(AND(ISNUMBER(I149),ISNUMBER(J149),N(I149)&gt;0),J149/I149,IF(AND(ISNUMBER(D149),ISNUMBER(E149),ISNUMBER(G149),OR(C149="KUPNO",C149="SPRZEDAŻ")),IF(IF(C149="KUPNO",1,-1)*(D149-E149)&gt;0,(G149-D149)/(D149-E149),""),""))</f>
        <v/>
      </c>
      <c r="L149" s="7" t="n"/>
      <c r="M149" s="8" t="n"/>
      <c r="N149" s="7" t="n"/>
      <c r="O149" s="9">
        <f>IF(ISNUMBER(K149),SUM(K$2:K149),"")</f>
        <v/>
      </c>
      <c r="P149" s="9">
        <f>IF(ISNUMBER(K149),MAX(0,MAX(O$2:O149)),"")</f>
        <v/>
      </c>
      <c r="Q149" s="10">
        <f>IF(ISNUMBER(K149),P149-O149,"")</f>
        <v/>
      </c>
      <c r="R149" s="11">
        <f>IF(ISNUMBER(K149),S149,"")</f>
        <v/>
      </c>
      <c r="S149" s="11">
        <f>IF(ISNUMBER(K149),IF(K149&lt;0,N(S148)+1,0),N(S148))</f>
        <v/>
      </c>
      <c r="T149" s="11">
        <f>IF(AND(LEN(A149&amp;B149&amp;D149&amp;G149&amp;J149)&gt;0,NOT(ISNUMBER(K149))),1,0)</f>
        <v/>
      </c>
    </row>
    <row r="150">
      <c r="A150" s="3" t="n"/>
      <c r="B150" s="4" t="n"/>
      <c r="C150" s="4" t="n"/>
      <c r="D150" s="4" t="n"/>
      <c r="E150" s="4" t="n"/>
      <c r="F150" s="4" t="n"/>
      <c r="G150" s="4" t="n"/>
      <c r="H150" s="4" t="n"/>
      <c r="I150" s="5" t="n"/>
      <c r="J150" s="5" t="n"/>
      <c r="K150" s="6">
        <f>IF(AND(ISNUMBER(I150),ISNUMBER(J150),N(I150)&gt;0),J150/I150,IF(AND(ISNUMBER(D150),ISNUMBER(E150),ISNUMBER(G150),OR(C150="KUPNO",C150="SPRZEDAŻ")),IF(IF(C150="KUPNO",1,-1)*(D150-E150)&gt;0,(G150-D150)/(D150-E150),""),""))</f>
        <v/>
      </c>
      <c r="L150" s="7" t="n"/>
      <c r="M150" s="8" t="n"/>
      <c r="N150" s="7" t="n"/>
      <c r="O150" s="9">
        <f>IF(ISNUMBER(K150),SUM(K$2:K150),"")</f>
        <v/>
      </c>
      <c r="P150" s="9">
        <f>IF(ISNUMBER(K150),MAX(0,MAX(O$2:O150)),"")</f>
        <v/>
      </c>
      <c r="Q150" s="10">
        <f>IF(ISNUMBER(K150),P150-O150,"")</f>
        <v/>
      </c>
      <c r="R150" s="11">
        <f>IF(ISNUMBER(K150),S150,"")</f>
        <v/>
      </c>
      <c r="S150" s="11">
        <f>IF(ISNUMBER(K150),IF(K150&lt;0,N(S149)+1,0),N(S149))</f>
        <v/>
      </c>
      <c r="T150" s="11">
        <f>IF(AND(LEN(A150&amp;B150&amp;D150&amp;G150&amp;J150)&gt;0,NOT(ISNUMBER(K150))),1,0)</f>
        <v/>
      </c>
    </row>
    <row r="151">
      <c r="A151" s="3" t="n"/>
      <c r="B151" s="4" t="n"/>
      <c r="C151" s="4" t="n"/>
      <c r="D151" s="4" t="n"/>
      <c r="E151" s="4" t="n"/>
      <c r="F151" s="4" t="n"/>
      <c r="G151" s="4" t="n"/>
      <c r="H151" s="4" t="n"/>
      <c r="I151" s="5" t="n"/>
      <c r="J151" s="5" t="n"/>
      <c r="K151" s="6">
        <f>IF(AND(ISNUMBER(I151),ISNUMBER(J151),N(I151)&gt;0),J151/I151,IF(AND(ISNUMBER(D151),ISNUMBER(E151),ISNUMBER(G151),OR(C151="KUPNO",C151="SPRZEDAŻ")),IF(IF(C151="KUPNO",1,-1)*(D151-E151)&gt;0,(G151-D151)/(D151-E151),""),""))</f>
        <v/>
      </c>
      <c r="L151" s="7" t="n"/>
      <c r="M151" s="8" t="n"/>
      <c r="N151" s="7" t="n"/>
      <c r="O151" s="9">
        <f>IF(ISNUMBER(K151),SUM(K$2:K151),"")</f>
        <v/>
      </c>
      <c r="P151" s="9">
        <f>IF(ISNUMBER(K151),MAX(0,MAX(O$2:O151)),"")</f>
        <v/>
      </c>
      <c r="Q151" s="10">
        <f>IF(ISNUMBER(K151),P151-O151,"")</f>
        <v/>
      </c>
      <c r="R151" s="11">
        <f>IF(ISNUMBER(K151),S151,"")</f>
        <v/>
      </c>
      <c r="S151" s="11">
        <f>IF(ISNUMBER(K151),IF(K151&lt;0,N(S150)+1,0),N(S150))</f>
        <v/>
      </c>
      <c r="T151" s="11">
        <f>IF(AND(LEN(A151&amp;B151&amp;D151&amp;G151&amp;J151)&gt;0,NOT(ISNUMBER(K151))),1,0)</f>
        <v/>
      </c>
    </row>
    <row r="152">
      <c r="A152" s="3" t="n"/>
      <c r="B152" s="4" t="n"/>
      <c r="C152" s="4" t="n"/>
      <c r="D152" s="4" t="n"/>
      <c r="E152" s="4" t="n"/>
      <c r="F152" s="4" t="n"/>
      <c r="G152" s="4" t="n"/>
      <c r="H152" s="4" t="n"/>
      <c r="I152" s="5" t="n"/>
      <c r="J152" s="5" t="n"/>
      <c r="K152" s="6">
        <f>IF(AND(ISNUMBER(I152),ISNUMBER(J152),N(I152)&gt;0),J152/I152,IF(AND(ISNUMBER(D152),ISNUMBER(E152),ISNUMBER(G152),OR(C152="KUPNO",C152="SPRZEDAŻ")),IF(IF(C152="KUPNO",1,-1)*(D152-E152)&gt;0,(G152-D152)/(D152-E152),""),""))</f>
        <v/>
      </c>
      <c r="L152" s="7" t="n"/>
      <c r="M152" s="8" t="n"/>
      <c r="N152" s="7" t="n"/>
      <c r="O152" s="9">
        <f>IF(ISNUMBER(K152),SUM(K$2:K152),"")</f>
        <v/>
      </c>
      <c r="P152" s="9">
        <f>IF(ISNUMBER(K152),MAX(0,MAX(O$2:O152)),"")</f>
        <v/>
      </c>
      <c r="Q152" s="10">
        <f>IF(ISNUMBER(K152),P152-O152,"")</f>
        <v/>
      </c>
      <c r="R152" s="11">
        <f>IF(ISNUMBER(K152),S152,"")</f>
        <v/>
      </c>
      <c r="S152" s="11">
        <f>IF(ISNUMBER(K152),IF(K152&lt;0,N(S151)+1,0),N(S151))</f>
        <v/>
      </c>
      <c r="T152" s="11">
        <f>IF(AND(LEN(A152&amp;B152&amp;D152&amp;G152&amp;J152)&gt;0,NOT(ISNUMBER(K152))),1,0)</f>
        <v/>
      </c>
    </row>
    <row r="153">
      <c r="A153" s="3" t="n"/>
      <c r="B153" s="4" t="n"/>
      <c r="C153" s="4" t="n"/>
      <c r="D153" s="4" t="n"/>
      <c r="E153" s="4" t="n"/>
      <c r="F153" s="4" t="n"/>
      <c r="G153" s="4" t="n"/>
      <c r="H153" s="4" t="n"/>
      <c r="I153" s="5" t="n"/>
      <c r="J153" s="5" t="n"/>
      <c r="K153" s="6">
        <f>IF(AND(ISNUMBER(I153),ISNUMBER(J153),N(I153)&gt;0),J153/I153,IF(AND(ISNUMBER(D153),ISNUMBER(E153),ISNUMBER(G153),OR(C153="KUPNO",C153="SPRZEDAŻ")),IF(IF(C153="KUPNO",1,-1)*(D153-E153)&gt;0,(G153-D153)/(D153-E153),""),""))</f>
        <v/>
      </c>
      <c r="L153" s="7" t="n"/>
      <c r="M153" s="8" t="n"/>
      <c r="N153" s="7" t="n"/>
      <c r="O153" s="9">
        <f>IF(ISNUMBER(K153),SUM(K$2:K153),"")</f>
        <v/>
      </c>
      <c r="P153" s="9">
        <f>IF(ISNUMBER(K153),MAX(0,MAX(O$2:O153)),"")</f>
        <v/>
      </c>
      <c r="Q153" s="10">
        <f>IF(ISNUMBER(K153),P153-O153,"")</f>
        <v/>
      </c>
      <c r="R153" s="11">
        <f>IF(ISNUMBER(K153),S153,"")</f>
        <v/>
      </c>
      <c r="S153" s="11">
        <f>IF(ISNUMBER(K153),IF(K153&lt;0,N(S152)+1,0),N(S152))</f>
        <v/>
      </c>
      <c r="T153" s="11">
        <f>IF(AND(LEN(A153&amp;B153&amp;D153&amp;G153&amp;J153)&gt;0,NOT(ISNUMBER(K153))),1,0)</f>
        <v/>
      </c>
    </row>
    <row r="154">
      <c r="A154" s="3" t="n"/>
      <c r="B154" s="4" t="n"/>
      <c r="C154" s="4" t="n"/>
      <c r="D154" s="4" t="n"/>
      <c r="E154" s="4" t="n"/>
      <c r="F154" s="4" t="n"/>
      <c r="G154" s="4" t="n"/>
      <c r="H154" s="4" t="n"/>
      <c r="I154" s="5" t="n"/>
      <c r="J154" s="5" t="n"/>
      <c r="K154" s="6">
        <f>IF(AND(ISNUMBER(I154),ISNUMBER(J154),N(I154)&gt;0),J154/I154,IF(AND(ISNUMBER(D154),ISNUMBER(E154),ISNUMBER(G154),OR(C154="KUPNO",C154="SPRZEDAŻ")),IF(IF(C154="KUPNO",1,-1)*(D154-E154)&gt;0,(G154-D154)/(D154-E154),""),""))</f>
        <v/>
      </c>
      <c r="L154" s="7" t="n"/>
      <c r="M154" s="8" t="n"/>
      <c r="N154" s="7" t="n"/>
      <c r="O154" s="9">
        <f>IF(ISNUMBER(K154),SUM(K$2:K154),"")</f>
        <v/>
      </c>
      <c r="P154" s="9">
        <f>IF(ISNUMBER(K154),MAX(0,MAX(O$2:O154)),"")</f>
        <v/>
      </c>
      <c r="Q154" s="10">
        <f>IF(ISNUMBER(K154),P154-O154,"")</f>
        <v/>
      </c>
      <c r="R154" s="11">
        <f>IF(ISNUMBER(K154),S154,"")</f>
        <v/>
      </c>
      <c r="S154" s="11">
        <f>IF(ISNUMBER(K154),IF(K154&lt;0,N(S153)+1,0),N(S153))</f>
        <v/>
      </c>
      <c r="T154" s="11">
        <f>IF(AND(LEN(A154&amp;B154&amp;D154&amp;G154&amp;J154)&gt;0,NOT(ISNUMBER(K154))),1,0)</f>
        <v/>
      </c>
    </row>
    <row r="155">
      <c r="A155" s="3" t="n"/>
      <c r="B155" s="4" t="n"/>
      <c r="C155" s="4" t="n"/>
      <c r="D155" s="4" t="n"/>
      <c r="E155" s="4" t="n"/>
      <c r="F155" s="4" t="n"/>
      <c r="G155" s="4" t="n"/>
      <c r="H155" s="4" t="n"/>
      <c r="I155" s="5" t="n"/>
      <c r="J155" s="5" t="n"/>
      <c r="K155" s="6">
        <f>IF(AND(ISNUMBER(I155),ISNUMBER(J155),N(I155)&gt;0),J155/I155,IF(AND(ISNUMBER(D155),ISNUMBER(E155),ISNUMBER(G155),OR(C155="KUPNO",C155="SPRZEDAŻ")),IF(IF(C155="KUPNO",1,-1)*(D155-E155)&gt;0,(G155-D155)/(D155-E155),""),""))</f>
        <v/>
      </c>
      <c r="L155" s="7" t="n"/>
      <c r="M155" s="8" t="n"/>
      <c r="N155" s="7" t="n"/>
      <c r="O155" s="9">
        <f>IF(ISNUMBER(K155),SUM(K$2:K155),"")</f>
        <v/>
      </c>
      <c r="P155" s="9">
        <f>IF(ISNUMBER(K155),MAX(0,MAX(O$2:O155)),"")</f>
        <v/>
      </c>
      <c r="Q155" s="10">
        <f>IF(ISNUMBER(K155),P155-O155,"")</f>
        <v/>
      </c>
      <c r="R155" s="11">
        <f>IF(ISNUMBER(K155),S155,"")</f>
        <v/>
      </c>
      <c r="S155" s="11">
        <f>IF(ISNUMBER(K155),IF(K155&lt;0,N(S154)+1,0),N(S154))</f>
        <v/>
      </c>
      <c r="T155" s="11">
        <f>IF(AND(LEN(A155&amp;B155&amp;D155&amp;G155&amp;J155)&gt;0,NOT(ISNUMBER(K155))),1,0)</f>
        <v/>
      </c>
    </row>
    <row r="156">
      <c r="A156" s="3" t="n"/>
      <c r="B156" s="4" t="n"/>
      <c r="C156" s="4" t="n"/>
      <c r="D156" s="4" t="n"/>
      <c r="E156" s="4" t="n"/>
      <c r="F156" s="4" t="n"/>
      <c r="G156" s="4" t="n"/>
      <c r="H156" s="4" t="n"/>
      <c r="I156" s="5" t="n"/>
      <c r="J156" s="5" t="n"/>
      <c r="K156" s="6">
        <f>IF(AND(ISNUMBER(I156),ISNUMBER(J156),N(I156)&gt;0),J156/I156,IF(AND(ISNUMBER(D156),ISNUMBER(E156),ISNUMBER(G156),OR(C156="KUPNO",C156="SPRZEDAŻ")),IF(IF(C156="KUPNO",1,-1)*(D156-E156)&gt;0,(G156-D156)/(D156-E156),""),""))</f>
        <v/>
      </c>
      <c r="L156" s="7" t="n"/>
      <c r="M156" s="8" t="n"/>
      <c r="N156" s="7" t="n"/>
      <c r="O156" s="9">
        <f>IF(ISNUMBER(K156),SUM(K$2:K156),"")</f>
        <v/>
      </c>
      <c r="P156" s="9">
        <f>IF(ISNUMBER(K156),MAX(0,MAX(O$2:O156)),"")</f>
        <v/>
      </c>
      <c r="Q156" s="10">
        <f>IF(ISNUMBER(K156),P156-O156,"")</f>
        <v/>
      </c>
      <c r="R156" s="11">
        <f>IF(ISNUMBER(K156),S156,"")</f>
        <v/>
      </c>
      <c r="S156" s="11">
        <f>IF(ISNUMBER(K156),IF(K156&lt;0,N(S155)+1,0),N(S155))</f>
        <v/>
      </c>
      <c r="T156" s="11">
        <f>IF(AND(LEN(A156&amp;B156&amp;D156&amp;G156&amp;J156)&gt;0,NOT(ISNUMBER(K156))),1,0)</f>
        <v/>
      </c>
    </row>
    <row r="157">
      <c r="A157" s="3" t="n"/>
      <c r="B157" s="4" t="n"/>
      <c r="C157" s="4" t="n"/>
      <c r="D157" s="4" t="n"/>
      <c r="E157" s="4" t="n"/>
      <c r="F157" s="4" t="n"/>
      <c r="G157" s="4" t="n"/>
      <c r="H157" s="4" t="n"/>
      <c r="I157" s="5" t="n"/>
      <c r="J157" s="5" t="n"/>
      <c r="K157" s="6">
        <f>IF(AND(ISNUMBER(I157),ISNUMBER(J157),N(I157)&gt;0),J157/I157,IF(AND(ISNUMBER(D157),ISNUMBER(E157),ISNUMBER(G157),OR(C157="KUPNO",C157="SPRZEDAŻ")),IF(IF(C157="KUPNO",1,-1)*(D157-E157)&gt;0,(G157-D157)/(D157-E157),""),""))</f>
        <v/>
      </c>
      <c r="L157" s="7" t="n"/>
      <c r="M157" s="8" t="n"/>
      <c r="N157" s="7" t="n"/>
      <c r="O157" s="9">
        <f>IF(ISNUMBER(K157),SUM(K$2:K157),"")</f>
        <v/>
      </c>
      <c r="P157" s="9">
        <f>IF(ISNUMBER(K157),MAX(0,MAX(O$2:O157)),"")</f>
        <v/>
      </c>
      <c r="Q157" s="10">
        <f>IF(ISNUMBER(K157),P157-O157,"")</f>
        <v/>
      </c>
      <c r="R157" s="11">
        <f>IF(ISNUMBER(K157),S157,"")</f>
        <v/>
      </c>
      <c r="S157" s="11">
        <f>IF(ISNUMBER(K157),IF(K157&lt;0,N(S156)+1,0),N(S156))</f>
        <v/>
      </c>
      <c r="T157" s="11">
        <f>IF(AND(LEN(A157&amp;B157&amp;D157&amp;G157&amp;J157)&gt;0,NOT(ISNUMBER(K157))),1,0)</f>
        <v/>
      </c>
    </row>
    <row r="158">
      <c r="A158" s="3" t="n"/>
      <c r="B158" s="4" t="n"/>
      <c r="C158" s="4" t="n"/>
      <c r="D158" s="4" t="n"/>
      <c r="E158" s="4" t="n"/>
      <c r="F158" s="4" t="n"/>
      <c r="G158" s="4" t="n"/>
      <c r="H158" s="4" t="n"/>
      <c r="I158" s="5" t="n"/>
      <c r="J158" s="5" t="n"/>
      <c r="K158" s="6">
        <f>IF(AND(ISNUMBER(I158),ISNUMBER(J158),N(I158)&gt;0),J158/I158,IF(AND(ISNUMBER(D158),ISNUMBER(E158),ISNUMBER(G158),OR(C158="KUPNO",C158="SPRZEDAŻ")),IF(IF(C158="KUPNO",1,-1)*(D158-E158)&gt;0,(G158-D158)/(D158-E158),""),""))</f>
        <v/>
      </c>
      <c r="L158" s="7" t="n"/>
      <c r="M158" s="8" t="n"/>
      <c r="N158" s="7" t="n"/>
      <c r="O158" s="9">
        <f>IF(ISNUMBER(K158),SUM(K$2:K158),"")</f>
        <v/>
      </c>
      <c r="P158" s="9">
        <f>IF(ISNUMBER(K158),MAX(0,MAX(O$2:O158)),"")</f>
        <v/>
      </c>
      <c r="Q158" s="10">
        <f>IF(ISNUMBER(K158),P158-O158,"")</f>
        <v/>
      </c>
      <c r="R158" s="11">
        <f>IF(ISNUMBER(K158),S158,"")</f>
        <v/>
      </c>
      <c r="S158" s="11">
        <f>IF(ISNUMBER(K158),IF(K158&lt;0,N(S157)+1,0),N(S157))</f>
        <v/>
      </c>
      <c r="T158" s="11">
        <f>IF(AND(LEN(A158&amp;B158&amp;D158&amp;G158&amp;J158)&gt;0,NOT(ISNUMBER(K158))),1,0)</f>
        <v/>
      </c>
    </row>
    <row r="159">
      <c r="A159" s="3" t="n"/>
      <c r="B159" s="4" t="n"/>
      <c r="C159" s="4" t="n"/>
      <c r="D159" s="4" t="n"/>
      <c r="E159" s="4" t="n"/>
      <c r="F159" s="4" t="n"/>
      <c r="G159" s="4" t="n"/>
      <c r="H159" s="4" t="n"/>
      <c r="I159" s="5" t="n"/>
      <c r="J159" s="5" t="n"/>
      <c r="K159" s="6">
        <f>IF(AND(ISNUMBER(I159),ISNUMBER(J159),N(I159)&gt;0),J159/I159,IF(AND(ISNUMBER(D159),ISNUMBER(E159),ISNUMBER(G159),OR(C159="KUPNO",C159="SPRZEDAŻ")),IF(IF(C159="KUPNO",1,-1)*(D159-E159)&gt;0,(G159-D159)/(D159-E159),""),""))</f>
        <v/>
      </c>
      <c r="L159" s="7" t="n"/>
      <c r="M159" s="8" t="n"/>
      <c r="N159" s="7" t="n"/>
      <c r="O159" s="9">
        <f>IF(ISNUMBER(K159),SUM(K$2:K159),"")</f>
        <v/>
      </c>
      <c r="P159" s="9">
        <f>IF(ISNUMBER(K159),MAX(0,MAX(O$2:O159)),"")</f>
        <v/>
      </c>
      <c r="Q159" s="10">
        <f>IF(ISNUMBER(K159),P159-O159,"")</f>
        <v/>
      </c>
      <c r="R159" s="11">
        <f>IF(ISNUMBER(K159),S159,"")</f>
        <v/>
      </c>
      <c r="S159" s="11">
        <f>IF(ISNUMBER(K159),IF(K159&lt;0,N(S158)+1,0),N(S158))</f>
        <v/>
      </c>
      <c r="T159" s="11">
        <f>IF(AND(LEN(A159&amp;B159&amp;D159&amp;G159&amp;J159)&gt;0,NOT(ISNUMBER(K159))),1,0)</f>
        <v/>
      </c>
    </row>
    <row r="160">
      <c r="A160" s="3" t="n"/>
      <c r="B160" s="4" t="n"/>
      <c r="C160" s="4" t="n"/>
      <c r="D160" s="4" t="n"/>
      <c r="E160" s="4" t="n"/>
      <c r="F160" s="4" t="n"/>
      <c r="G160" s="4" t="n"/>
      <c r="H160" s="4" t="n"/>
      <c r="I160" s="5" t="n"/>
      <c r="J160" s="5" t="n"/>
      <c r="K160" s="6">
        <f>IF(AND(ISNUMBER(I160),ISNUMBER(J160),N(I160)&gt;0),J160/I160,IF(AND(ISNUMBER(D160),ISNUMBER(E160),ISNUMBER(G160),OR(C160="KUPNO",C160="SPRZEDAŻ")),IF(IF(C160="KUPNO",1,-1)*(D160-E160)&gt;0,(G160-D160)/(D160-E160),""),""))</f>
        <v/>
      </c>
      <c r="L160" s="7" t="n"/>
      <c r="M160" s="8" t="n"/>
      <c r="N160" s="7" t="n"/>
      <c r="O160" s="9">
        <f>IF(ISNUMBER(K160),SUM(K$2:K160),"")</f>
        <v/>
      </c>
      <c r="P160" s="9">
        <f>IF(ISNUMBER(K160),MAX(0,MAX(O$2:O160)),"")</f>
        <v/>
      </c>
      <c r="Q160" s="10">
        <f>IF(ISNUMBER(K160),P160-O160,"")</f>
        <v/>
      </c>
      <c r="R160" s="11">
        <f>IF(ISNUMBER(K160),S160,"")</f>
        <v/>
      </c>
      <c r="S160" s="11">
        <f>IF(ISNUMBER(K160),IF(K160&lt;0,N(S159)+1,0),N(S159))</f>
        <v/>
      </c>
      <c r="T160" s="11">
        <f>IF(AND(LEN(A160&amp;B160&amp;D160&amp;G160&amp;J160)&gt;0,NOT(ISNUMBER(K160))),1,0)</f>
        <v/>
      </c>
    </row>
    <row r="161">
      <c r="A161" s="3" t="n"/>
      <c r="B161" s="4" t="n"/>
      <c r="C161" s="4" t="n"/>
      <c r="D161" s="4" t="n"/>
      <c r="E161" s="4" t="n"/>
      <c r="F161" s="4" t="n"/>
      <c r="G161" s="4" t="n"/>
      <c r="H161" s="4" t="n"/>
      <c r="I161" s="5" t="n"/>
      <c r="J161" s="5" t="n"/>
      <c r="K161" s="6">
        <f>IF(AND(ISNUMBER(I161),ISNUMBER(J161),N(I161)&gt;0),J161/I161,IF(AND(ISNUMBER(D161),ISNUMBER(E161),ISNUMBER(G161),OR(C161="KUPNO",C161="SPRZEDAŻ")),IF(IF(C161="KUPNO",1,-1)*(D161-E161)&gt;0,(G161-D161)/(D161-E161),""),""))</f>
        <v/>
      </c>
      <c r="L161" s="7" t="n"/>
      <c r="M161" s="8" t="n"/>
      <c r="N161" s="7" t="n"/>
      <c r="O161" s="9">
        <f>IF(ISNUMBER(K161),SUM(K$2:K161),"")</f>
        <v/>
      </c>
      <c r="P161" s="9">
        <f>IF(ISNUMBER(K161),MAX(0,MAX(O$2:O161)),"")</f>
        <v/>
      </c>
      <c r="Q161" s="10">
        <f>IF(ISNUMBER(K161),P161-O161,"")</f>
        <v/>
      </c>
      <c r="R161" s="11">
        <f>IF(ISNUMBER(K161),S161,"")</f>
        <v/>
      </c>
      <c r="S161" s="11">
        <f>IF(ISNUMBER(K161),IF(K161&lt;0,N(S160)+1,0),N(S160))</f>
        <v/>
      </c>
      <c r="T161" s="11">
        <f>IF(AND(LEN(A161&amp;B161&amp;D161&amp;G161&amp;J161)&gt;0,NOT(ISNUMBER(K161))),1,0)</f>
        <v/>
      </c>
    </row>
    <row r="162">
      <c r="A162" s="3" t="n"/>
      <c r="B162" s="4" t="n"/>
      <c r="C162" s="4" t="n"/>
      <c r="D162" s="4" t="n"/>
      <c r="E162" s="4" t="n"/>
      <c r="F162" s="4" t="n"/>
      <c r="G162" s="4" t="n"/>
      <c r="H162" s="4" t="n"/>
      <c r="I162" s="5" t="n"/>
      <c r="J162" s="5" t="n"/>
      <c r="K162" s="6">
        <f>IF(AND(ISNUMBER(I162),ISNUMBER(J162),N(I162)&gt;0),J162/I162,IF(AND(ISNUMBER(D162),ISNUMBER(E162),ISNUMBER(G162),OR(C162="KUPNO",C162="SPRZEDAŻ")),IF(IF(C162="KUPNO",1,-1)*(D162-E162)&gt;0,(G162-D162)/(D162-E162),""),""))</f>
        <v/>
      </c>
      <c r="L162" s="7" t="n"/>
      <c r="M162" s="8" t="n"/>
      <c r="N162" s="7" t="n"/>
      <c r="O162" s="9">
        <f>IF(ISNUMBER(K162),SUM(K$2:K162),"")</f>
        <v/>
      </c>
      <c r="P162" s="9">
        <f>IF(ISNUMBER(K162),MAX(0,MAX(O$2:O162)),"")</f>
        <v/>
      </c>
      <c r="Q162" s="10">
        <f>IF(ISNUMBER(K162),P162-O162,"")</f>
        <v/>
      </c>
      <c r="R162" s="11">
        <f>IF(ISNUMBER(K162),S162,"")</f>
        <v/>
      </c>
      <c r="S162" s="11">
        <f>IF(ISNUMBER(K162),IF(K162&lt;0,N(S161)+1,0),N(S161))</f>
        <v/>
      </c>
      <c r="T162" s="11">
        <f>IF(AND(LEN(A162&amp;B162&amp;D162&amp;G162&amp;J162)&gt;0,NOT(ISNUMBER(K162))),1,0)</f>
        <v/>
      </c>
    </row>
    <row r="163">
      <c r="A163" s="3" t="n"/>
      <c r="B163" s="4" t="n"/>
      <c r="C163" s="4" t="n"/>
      <c r="D163" s="4" t="n"/>
      <c r="E163" s="4" t="n"/>
      <c r="F163" s="4" t="n"/>
      <c r="G163" s="4" t="n"/>
      <c r="H163" s="4" t="n"/>
      <c r="I163" s="5" t="n"/>
      <c r="J163" s="5" t="n"/>
      <c r="K163" s="6">
        <f>IF(AND(ISNUMBER(I163),ISNUMBER(J163),N(I163)&gt;0),J163/I163,IF(AND(ISNUMBER(D163),ISNUMBER(E163),ISNUMBER(G163),OR(C163="KUPNO",C163="SPRZEDAŻ")),IF(IF(C163="KUPNO",1,-1)*(D163-E163)&gt;0,(G163-D163)/(D163-E163),""),""))</f>
        <v/>
      </c>
      <c r="L163" s="7" t="n"/>
      <c r="M163" s="8" t="n"/>
      <c r="N163" s="7" t="n"/>
      <c r="O163" s="9">
        <f>IF(ISNUMBER(K163),SUM(K$2:K163),"")</f>
        <v/>
      </c>
      <c r="P163" s="9">
        <f>IF(ISNUMBER(K163),MAX(0,MAX(O$2:O163)),"")</f>
        <v/>
      </c>
      <c r="Q163" s="10">
        <f>IF(ISNUMBER(K163),P163-O163,"")</f>
        <v/>
      </c>
      <c r="R163" s="11">
        <f>IF(ISNUMBER(K163),S163,"")</f>
        <v/>
      </c>
      <c r="S163" s="11">
        <f>IF(ISNUMBER(K163),IF(K163&lt;0,N(S162)+1,0),N(S162))</f>
        <v/>
      </c>
      <c r="T163" s="11">
        <f>IF(AND(LEN(A163&amp;B163&amp;D163&amp;G163&amp;J163)&gt;0,NOT(ISNUMBER(K163))),1,0)</f>
        <v/>
      </c>
    </row>
    <row r="164">
      <c r="A164" s="3" t="n"/>
      <c r="B164" s="4" t="n"/>
      <c r="C164" s="4" t="n"/>
      <c r="D164" s="4" t="n"/>
      <c r="E164" s="4" t="n"/>
      <c r="F164" s="4" t="n"/>
      <c r="G164" s="4" t="n"/>
      <c r="H164" s="4" t="n"/>
      <c r="I164" s="5" t="n"/>
      <c r="J164" s="5" t="n"/>
      <c r="K164" s="6">
        <f>IF(AND(ISNUMBER(I164),ISNUMBER(J164),N(I164)&gt;0),J164/I164,IF(AND(ISNUMBER(D164),ISNUMBER(E164),ISNUMBER(G164),OR(C164="KUPNO",C164="SPRZEDAŻ")),IF(IF(C164="KUPNO",1,-1)*(D164-E164)&gt;0,(G164-D164)/(D164-E164),""),""))</f>
        <v/>
      </c>
      <c r="L164" s="7" t="n"/>
      <c r="M164" s="8" t="n"/>
      <c r="N164" s="7" t="n"/>
      <c r="O164" s="9">
        <f>IF(ISNUMBER(K164),SUM(K$2:K164),"")</f>
        <v/>
      </c>
      <c r="P164" s="9">
        <f>IF(ISNUMBER(K164),MAX(0,MAX(O$2:O164)),"")</f>
        <v/>
      </c>
      <c r="Q164" s="10">
        <f>IF(ISNUMBER(K164),P164-O164,"")</f>
        <v/>
      </c>
      <c r="R164" s="11">
        <f>IF(ISNUMBER(K164),S164,"")</f>
        <v/>
      </c>
      <c r="S164" s="11">
        <f>IF(ISNUMBER(K164),IF(K164&lt;0,N(S163)+1,0),N(S163))</f>
        <v/>
      </c>
      <c r="T164" s="11">
        <f>IF(AND(LEN(A164&amp;B164&amp;D164&amp;G164&amp;J164)&gt;0,NOT(ISNUMBER(K164))),1,0)</f>
        <v/>
      </c>
    </row>
    <row r="165">
      <c r="A165" s="3" t="n"/>
      <c r="B165" s="4" t="n"/>
      <c r="C165" s="4" t="n"/>
      <c r="D165" s="4" t="n"/>
      <c r="E165" s="4" t="n"/>
      <c r="F165" s="4" t="n"/>
      <c r="G165" s="4" t="n"/>
      <c r="H165" s="4" t="n"/>
      <c r="I165" s="5" t="n"/>
      <c r="J165" s="5" t="n"/>
      <c r="K165" s="6">
        <f>IF(AND(ISNUMBER(I165),ISNUMBER(J165),N(I165)&gt;0),J165/I165,IF(AND(ISNUMBER(D165),ISNUMBER(E165),ISNUMBER(G165),OR(C165="KUPNO",C165="SPRZEDAŻ")),IF(IF(C165="KUPNO",1,-1)*(D165-E165)&gt;0,(G165-D165)/(D165-E165),""),""))</f>
        <v/>
      </c>
      <c r="L165" s="7" t="n"/>
      <c r="M165" s="8" t="n"/>
      <c r="N165" s="7" t="n"/>
      <c r="O165" s="9">
        <f>IF(ISNUMBER(K165),SUM(K$2:K165),"")</f>
        <v/>
      </c>
      <c r="P165" s="9">
        <f>IF(ISNUMBER(K165),MAX(0,MAX(O$2:O165)),"")</f>
        <v/>
      </c>
      <c r="Q165" s="10">
        <f>IF(ISNUMBER(K165),P165-O165,"")</f>
        <v/>
      </c>
      <c r="R165" s="11">
        <f>IF(ISNUMBER(K165),S165,"")</f>
        <v/>
      </c>
      <c r="S165" s="11">
        <f>IF(ISNUMBER(K165),IF(K165&lt;0,N(S164)+1,0),N(S164))</f>
        <v/>
      </c>
      <c r="T165" s="11">
        <f>IF(AND(LEN(A165&amp;B165&amp;D165&amp;G165&amp;J165)&gt;0,NOT(ISNUMBER(K165))),1,0)</f>
        <v/>
      </c>
    </row>
    <row r="166">
      <c r="A166" s="3" t="n"/>
      <c r="B166" s="4" t="n"/>
      <c r="C166" s="4" t="n"/>
      <c r="D166" s="4" t="n"/>
      <c r="E166" s="4" t="n"/>
      <c r="F166" s="4" t="n"/>
      <c r="G166" s="4" t="n"/>
      <c r="H166" s="4" t="n"/>
      <c r="I166" s="5" t="n"/>
      <c r="J166" s="5" t="n"/>
      <c r="K166" s="6">
        <f>IF(AND(ISNUMBER(I166),ISNUMBER(J166),N(I166)&gt;0),J166/I166,IF(AND(ISNUMBER(D166),ISNUMBER(E166),ISNUMBER(G166),OR(C166="KUPNO",C166="SPRZEDAŻ")),IF(IF(C166="KUPNO",1,-1)*(D166-E166)&gt;0,(G166-D166)/(D166-E166),""),""))</f>
        <v/>
      </c>
      <c r="L166" s="7" t="n"/>
      <c r="M166" s="8" t="n"/>
      <c r="N166" s="7" t="n"/>
      <c r="O166" s="9">
        <f>IF(ISNUMBER(K166),SUM(K$2:K166),"")</f>
        <v/>
      </c>
      <c r="P166" s="9">
        <f>IF(ISNUMBER(K166),MAX(0,MAX(O$2:O166)),"")</f>
        <v/>
      </c>
      <c r="Q166" s="10">
        <f>IF(ISNUMBER(K166),P166-O166,"")</f>
        <v/>
      </c>
      <c r="R166" s="11">
        <f>IF(ISNUMBER(K166),S166,"")</f>
        <v/>
      </c>
      <c r="S166" s="11">
        <f>IF(ISNUMBER(K166),IF(K166&lt;0,N(S165)+1,0),N(S165))</f>
        <v/>
      </c>
      <c r="T166" s="11">
        <f>IF(AND(LEN(A166&amp;B166&amp;D166&amp;G166&amp;J166)&gt;0,NOT(ISNUMBER(K166))),1,0)</f>
        <v/>
      </c>
    </row>
    <row r="167">
      <c r="A167" s="3" t="n"/>
      <c r="B167" s="4" t="n"/>
      <c r="C167" s="4" t="n"/>
      <c r="D167" s="4" t="n"/>
      <c r="E167" s="4" t="n"/>
      <c r="F167" s="4" t="n"/>
      <c r="G167" s="4" t="n"/>
      <c r="H167" s="4" t="n"/>
      <c r="I167" s="5" t="n"/>
      <c r="J167" s="5" t="n"/>
      <c r="K167" s="6">
        <f>IF(AND(ISNUMBER(I167),ISNUMBER(J167),N(I167)&gt;0),J167/I167,IF(AND(ISNUMBER(D167),ISNUMBER(E167),ISNUMBER(G167),OR(C167="KUPNO",C167="SPRZEDAŻ")),IF(IF(C167="KUPNO",1,-1)*(D167-E167)&gt;0,(G167-D167)/(D167-E167),""),""))</f>
        <v/>
      </c>
      <c r="L167" s="7" t="n"/>
      <c r="M167" s="8" t="n"/>
      <c r="N167" s="7" t="n"/>
      <c r="O167" s="9">
        <f>IF(ISNUMBER(K167),SUM(K$2:K167),"")</f>
        <v/>
      </c>
      <c r="P167" s="9">
        <f>IF(ISNUMBER(K167),MAX(0,MAX(O$2:O167)),"")</f>
        <v/>
      </c>
      <c r="Q167" s="10">
        <f>IF(ISNUMBER(K167),P167-O167,"")</f>
        <v/>
      </c>
      <c r="R167" s="11">
        <f>IF(ISNUMBER(K167),S167,"")</f>
        <v/>
      </c>
      <c r="S167" s="11">
        <f>IF(ISNUMBER(K167),IF(K167&lt;0,N(S166)+1,0),N(S166))</f>
        <v/>
      </c>
      <c r="T167" s="11">
        <f>IF(AND(LEN(A167&amp;B167&amp;D167&amp;G167&amp;J167)&gt;0,NOT(ISNUMBER(K167))),1,0)</f>
        <v/>
      </c>
    </row>
    <row r="168">
      <c r="A168" s="3" t="n"/>
      <c r="B168" s="4" t="n"/>
      <c r="C168" s="4" t="n"/>
      <c r="D168" s="4" t="n"/>
      <c r="E168" s="4" t="n"/>
      <c r="F168" s="4" t="n"/>
      <c r="G168" s="4" t="n"/>
      <c r="H168" s="4" t="n"/>
      <c r="I168" s="5" t="n"/>
      <c r="J168" s="5" t="n"/>
      <c r="K168" s="6">
        <f>IF(AND(ISNUMBER(I168),ISNUMBER(J168),N(I168)&gt;0),J168/I168,IF(AND(ISNUMBER(D168),ISNUMBER(E168),ISNUMBER(G168),OR(C168="KUPNO",C168="SPRZEDAŻ")),IF(IF(C168="KUPNO",1,-1)*(D168-E168)&gt;0,(G168-D168)/(D168-E168),""),""))</f>
        <v/>
      </c>
      <c r="L168" s="7" t="n"/>
      <c r="M168" s="8" t="n"/>
      <c r="N168" s="7" t="n"/>
      <c r="O168" s="9">
        <f>IF(ISNUMBER(K168),SUM(K$2:K168),"")</f>
        <v/>
      </c>
      <c r="P168" s="9">
        <f>IF(ISNUMBER(K168),MAX(0,MAX(O$2:O168)),"")</f>
        <v/>
      </c>
      <c r="Q168" s="10">
        <f>IF(ISNUMBER(K168),P168-O168,"")</f>
        <v/>
      </c>
      <c r="R168" s="11">
        <f>IF(ISNUMBER(K168),S168,"")</f>
        <v/>
      </c>
      <c r="S168" s="11">
        <f>IF(ISNUMBER(K168),IF(K168&lt;0,N(S167)+1,0),N(S167))</f>
        <v/>
      </c>
      <c r="T168" s="11">
        <f>IF(AND(LEN(A168&amp;B168&amp;D168&amp;G168&amp;J168)&gt;0,NOT(ISNUMBER(K168))),1,0)</f>
        <v/>
      </c>
    </row>
    <row r="169">
      <c r="A169" s="3" t="n"/>
      <c r="B169" s="4" t="n"/>
      <c r="C169" s="4" t="n"/>
      <c r="D169" s="4" t="n"/>
      <c r="E169" s="4" t="n"/>
      <c r="F169" s="4" t="n"/>
      <c r="G169" s="4" t="n"/>
      <c r="H169" s="4" t="n"/>
      <c r="I169" s="5" t="n"/>
      <c r="J169" s="5" t="n"/>
      <c r="K169" s="6">
        <f>IF(AND(ISNUMBER(I169),ISNUMBER(J169),N(I169)&gt;0),J169/I169,IF(AND(ISNUMBER(D169),ISNUMBER(E169),ISNUMBER(G169),OR(C169="KUPNO",C169="SPRZEDAŻ")),IF(IF(C169="KUPNO",1,-1)*(D169-E169)&gt;0,(G169-D169)/(D169-E169),""),""))</f>
        <v/>
      </c>
      <c r="L169" s="7" t="n"/>
      <c r="M169" s="8" t="n"/>
      <c r="N169" s="7" t="n"/>
      <c r="O169" s="9">
        <f>IF(ISNUMBER(K169),SUM(K$2:K169),"")</f>
        <v/>
      </c>
      <c r="P169" s="9">
        <f>IF(ISNUMBER(K169),MAX(0,MAX(O$2:O169)),"")</f>
        <v/>
      </c>
      <c r="Q169" s="10">
        <f>IF(ISNUMBER(K169),P169-O169,"")</f>
        <v/>
      </c>
      <c r="R169" s="11">
        <f>IF(ISNUMBER(K169),S169,"")</f>
        <v/>
      </c>
      <c r="S169" s="11">
        <f>IF(ISNUMBER(K169),IF(K169&lt;0,N(S168)+1,0),N(S168))</f>
        <v/>
      </c>
      <c r="T169" s="11">
        <f>IF(AND(LEN(A169&amp;B169&amp;D169&amp;G169&amp;J169)&gt;0,NOT(ISNUMBER(K169))),1,0)</f>
        <v/>
      </c>
    </row>
    <row r="170">
      <c r="A170" s="3" t="n"/>
      <c r="B170" s="4" t="n"/>
      <c r="C170" s="4" t="n"/>
      <c r="D170" s="4" t="n"/>
      <c r="E170" s="4" t="n"/>
      <c r="F170" s="4" t="n"/>
      <c r="G170" s="4" t="n"/>
      <c r="H170" s="4" t="n"/>
      <c r="I170" s="5" t="n"/>
      <c r="J170" s="5" t="n"/>
      <c r="K170" s="6">
        <f>IF(AND(ISNUMBER(I170),ISNUMBER(J170),N(I170)&gt;0),J170/I170,IF(AND(ISNUMBER(D170),ISNUMBER(E170),ISNUMBER(G170),OR(C170="KUPNO",C170="SPRZEDAŻ")),IF(IF(C170="KUPNO",1,-1)*(D170-E170)&gt;0,(G170-D170)/(D170-E170),""),""))</f>
        <v/>
      </c>
      <c r="L170" s="7" t="n"/>
      <c r="M170" s="8" t="n"/>
      <c r="N170" s="7" t="n"/>
      <c r="O170" s="9">
        <f>IF(ISNUMBER(K170),SUM(K$2:K170),"")</f>
        <v/>
      </c>
      <c r="P170" s="9">
        <f>IF(ISNUMBER(K170),MAX(0,MAX(O$2:O170)),"")</f>
        <v/>
      </c>
      <c r="Q170" s="10">
        <f>IF(ISNUMBER(K170),P170-O170,"")</f>
        <v/>
      </c>
      <c r="R170" s="11">
        <f>IF(ISNUMBER(K170),S170,"")</f>
        <v/>
      </c>
      <c r="S170" s="11">
        <f>IF(ISNUMBER(K170),IF(K170&lt;0,N(S169)+1,0),N(S169))</f>
        <v/>
      </c>
      <c r="T170" s="11">
        <f>IF(AND(LEN(A170&amp;B170&amp;D170&amp;G170&amp;J170)&gt;0,NOT(ISNUMBER(K170))),1,0)</f>
        <v/>
      </c>
    </row>
    <row r="171">
      <c r="A171" s="3" t="n"/>
      <c r="B171" s="4" t="n"/>
      <c r="C171" s="4" t="n"/>
      <c r="D171" s="4" t="n"/>
      <c r="E171" s="4" t="n"/>
      <c r="F171" s="4" t="n"/>
      <c r="G171" s="4" t="n"/>
      <c r="H171" s="4" t="n"/>
      <c r="I171" s="5" t="n"/>
      <c r="J171" s="5" t="n"/>
      <c r="K171" s="6">
        <f>IF(AND(ISNUMBER(I171),ISNUMBER(J171),N(I171)&gt;0),J171/I171,IF(AND(ISNUMBER(D171),ISNUMBER(E171),ISNUMBER(G171),OR(C171="KUPNO",C171="SPRZEDAŻ")),IF(IF(C171="KUPNO",1,-1)*(D171-E171)&gt;0,(G171-D171)/(D171-E171),""),""))</f>
        <v/>
      </c>
      <c r="L171" s="7" t="n"/>
      <c r="M171" s="8" t="n"/>
      <c r="N171" s="7" t="n"/>
      <c r="O171" s="9">
        <f>IF(ISNUMBER(K171),SUM(K$2:K171),"")</f>
        <v/>
      </c>
      <c r="P171" s="9">
        <f>IF(ISNUMBER(K171),MAX(0,MAX(O$2:O171)),"")</f>
        <v/>
      </c>
      <c r="Q171" s="10">
        <f>IF(ISNUMBER(K171),P171-O171,"")</f>
        <v/>
      </c>
      <c r="R171" s="11">
        <f>IF(ISNUMBER(K171),S171,"")</f>
        <v/>
      </c>
      <c r="S171" s="11">
        <f>IF(ISNUMBER(K171),IF(K171&lt;0,N(S170)+1,0),N(S170))</f>
        <v/>
      </c>
      <c r="T171" s="11">
        <f>IF(AND(LEN(A171&amp;B171&amp;D171&amp;G171&amp;J171)&gt;0,NOT(ISNUMBER(K171))),1,0)</f>
        <v/>
      </c>
    </row>
    <row r="172">
      <c r="A172" s="3" t="n"/>
      <c r="B172" s="4" t="n"/>
      <c r="C172" s="4" t="n"/>
      <c r="D172" s="4" t="n"/>
      <c r="E172" s="4" t="n"/>
      <c r="F172" s="4" t="n"/>
      <c r="G172" s="4" t="n"/>
      <c r="H172" s="4" t="n"/>
      <c r="I172" s="5" t="n"/>
      <c r="J172" s="5" t="n"/>
      <c r="K172" s="6">
        <f>IF(AND(ISNUMBER(I172),ISNUMBER(J172),N(I172)&gt;0),J172/I172,IF(AND(ISNUMBER(D172),ISNUMBER(E172),ISNUMBER(G172),OR(C172="KUPNO",C172="SPRZEDAŻ")),IF(IF(C172="KUPNO",1,-1)*(D172-E172)&gt;0,(G172-D172)/(D172-E172),""),""))</f>
        <v/>
      </c>
      <c r="L172" s="7" t="n"/>
      <c r="M172" s="8" t="n"/>
      <c r="N172" s="7" t="n"/>
      <c r="O172" s="9">
        <f>IF(ISNUMBER(K172),SUM(K$2:K172),"")</f>
        <v/>
      </c>
      <c r="P172" s="9">
        <f>IF(ISNUMBER(K172),MAX(0,MAX(O$2:O172)),"")</f>
        <v/>
      </c>
      <c r="Q172" s="10">
        <f>IF(ISNUMBER(K172),P172-O172,"")</f>
        <v/>
      </c>
      <c r="R172" s="11">
        <f>IF(ISNUMBER(K172),S172,"")</f>
        <v/>
      </c>
      <c r="S172" s="11">
        <f>IF(ISNUMBER(K172),IF(K172&lt;0,N(S171)+1,0),N(S171))</f>
        <v/>
      </c>
      <c r="T172" s="11">
        <f>IF(AND(LEN(A172&amp;B172&amp;D172&amp;G172&amp;J172)&gt;0,NOT(ISNUMBER(K172))),1,0)</f>
        <v/>
      </c>
    </row>
    <row r="173">
      <c r="A173" s="3" t="n"/>
      <c r="B173" s="4" t="n"/>
      <c r="C173" s="4" t="n"/>
      <c r="D173" s="4" t="n"/>
      <c r="E173" s="4" t="n"/>
      <c r="F173" s="4" t="n"/>
      <c r="G173" s="4" t="n"/>
      <c r="H173" s="4" t="n"/>
      <c r="I173" s="5" t="n"/>
      <c r="J173" s="5" t="n"/>
      <c r="K173" s="6">
        <f>IF(AND(ISNUMBER(I173),ISNUMBER(J173),N(I173)&gt;0),J173/I173,IF(AND(ISNUMBER(D173),ISNUMBER(E173),ISNUMBER(G173),OR(C173="KUPNO",C173="SPRZEDAŻ")),IF(IF(C173="KUPNO",1,-1)*(D173-E173)&gt;0,(G173-D173)/(D173-E173),""),""))</f>
        <v/>
      </c>
      <c r="L173" s="7" t="n"/>
      <c r="M173" s="8" t="n"/>
      <c r="N173" s="7" t="n"/>
      <c r="O173" s="9">
        <f>IF(ISNUMBER(K173),SUM(K$2:K173),"")</f>
        <v/>
      </c>
      <c r="P173" s="9">
        <f>IF(ISNUMBER(K173),MAX(0,MAX(O$2:O173)),"")</f>
        <v/>
      </c>
      <c r="Q173" s="10">
        <f>IF(ISNUMBER(K173),P173-O173,"")</f>
        <v/>
      </c>
      <c r="R173" s="11">
        <f>IF(ISNUMBER(K173),S173,"")</f>
        <v/>
      </c>
      <c r="S173" s="11">
        <f>IF(ISNUMBER(K173),IF(K173&lt;0,N(S172)+1,0),N(S172))</f>
        <v/>
      </c>
      <c r="T173" s="11">
        <f>IF(AND(LEN(A173&amp;B173&amp;D173&amp;G173&amp;J173)&gt;0,NOT(ISNUMBER(K173))),1,0)</f>
        <v/>
      </c>
    </row>
    <row r="174">
      <c r="A174" s="3" t="n"/>
      <c r="B174" s="4" t="n"/>
      <c r="C174" s="4" t="n"/>
      <c r="D174" s="4" t="n"/>
      <c r="E174" s="4" t="n"/>
      <c r="F174" s="4" t="n"/>
      <c r="G174" s="4" t="n"/>
      <c r="H174" s="4" t="n"/>
      <c r="I174" s="5" t="n"/>
      <c r="J174" s="5" t="n"/>
      <c r="K174" s="6">
        <f>IF(AND(ISNUMBER(I174),ISNUMBER(J174),N(I174)&gt;0),J174/I174,IF(AND(ISNUMBER(D174),ISNUMBER(E174),ISNUMBER(G174),OR(C174="KUPNO",C174="SPRZEDAŻ")),IF(IF(C174="KUPNO",1,-1)*(D174-E174)&gt;0,(G174-D174)/(D174-E174),""),""))</f>
        <v/>
      </c>
      <c r="L174" s="7" t="n"/>
      <c r="M174" s="8" t="n"/>
      <c r="N174" s="7" t="n"/>
      <c r="O174" s="9">
        <f>IF(ISNUMBER(K174),SUM(K$2:K174),"")</f>
        <v/>
      </c>
      <c r="P174" s="9">
        <f>IF(ISNUMBER(K174),MAX(0,MAX(O$2:O174)),"")</f>
        <v/>
      </c>
      <c r="Q174" s="10">
        <f>IF(ISNUMBER(K174),P174-O174,"")</f>
        <v/>
      </c>
      <c r="R174" s="11">
        <f>IF(ISNUMBER(K174),S174,"")</f>
        <v/>
      </c>
      <c r="S174" s="11">
        <f>IF(ISNUMBER(K174),IF(K174&lt;0,N(S173)+1,0),N(S173))</f>
        <v/>
      </c>
      <c r="T174" s="11">
        <f>IF(AND(LEN(A174&amp;B174&amp;D174&amp;G174&amp;J174)&gt;0,NOT(ISNUMBER(K174))),1,0)</f>
        <v/>
      </c>
    </row>
    <row r="175">
      <c r="A175" s="3" t="n"/>
      <c r="B175" s="4" t="n"/>
      <c r="C175" s="4" t="n"/>
      <c r="D175" s="4" t="n"/>
      <c r="E175" s="4" t="n"/>
      <c r="F175" s="4" t="n"/>
      <c r="G175" s="4" t="n"/>
      <c r="H175" s="4" t="n"/>
      <c r="I175" s="5" t="n"/>
      <c r="J175" s="5" t="n"/>
      <c r="K175" s="6">
        <f>IF(AND(ISNUMBER(I175),ISNUMBER(J175),N(I175)&gt;0),J175/I175,IF(AND(ISNUMBER(D175),ISNUMBER(E175),ISNUMBER(G175),OR(C175="KUPNO",C175="SPRZEDAŻ")),IF(IF(C175="KUPNO",1,-1)*(D175-E175)&gt;0,(G175-D175)/(D175-E175),""),""))</f>
        <v/>
      </c>
      <c r="L175" s="7" t="n"/>
      <c r="M175" s="8" t="n"/>
      <c r="N175" s="7" t="n"/>
      <c r="O175" s="9">
        <f>IF(ISNUMBER(K175),SUM(K$2:K175),"")</f>
        <v/>
      </c>
      <c r="P175" s="9">
        <f>IF(ISNUMBER(K175),MAX(0,MAX(O$2:O175)),"")</f>
        <v/>
      </c>
      <c r="Q175" s="10">
        <f>IF(ISNUMBER(K175),P175-O175,"")</f>
        <v/>
      </c>
      <c r="R175" s="11">
        <f>IF(ISNUMBER(K175),S175,"")</f>
        <v/>
      </c>
      <c r="S175" s="11">
        <f>IF(ISNUMBER(K175),IF(K175&lt;0,N(S174)+1,0),N(S174))</f>
        <v/>
      </c>
      <c r="T175" s="11">
        <f>IF(AND(LEN(A175&amp;B175&amp;D175&amp;G175&amp;J175)&gt;0,NOT(ISNUMBER(K175))),1,0)</f>
        <v/>
      </c>
    </row>
    <row r="176">
      <c r="A176" s="3" t="n"/>
      <c r="B176" s="4" t="n"/>
      <c r="C176" s="4" t="n"/>
      <c r="D176" s="4" t="n"/>
      <c r="E176" s="4" t="n"/>
      <c r="F176" s="4" t="n"/>
      <c r="G176" s="4" t="n"/>
      <c r="H176" s="4" t="n"/>
      <c r="I176" s="5" t="n"/>
      <c r="J176" s="5" t="n"/>
      <c r="K176" s="6">
        <f>IF(AND(ISNUMBER(I176),ISNUMBER(J176),N(I176)&gt;0),J176/I176,IF(AND(ISNUMBER(D176),ISNUMBER(E176),ISNUMBER(G176),OR(C176="KUPNO",C176="SPRZEDAŻ")),IF(IF(C176="KUPNO",1,-1)*(D176-E176)&gt;0,(G176-D176)/(D176-E176),""),""))</f>
        <v/>
      </c>
      <c r="L176" s="7" t="n"/>
      <c r="M176" s="8" t="n"/>
      <c r="N176" s="7" t="n"/>
      <c r="O176" s="9">
        <f>IF(ISNUMBER(K176),SUM(K$2:K176),"")</f>
        <v/>
      </c>
      <c r="P176" s="9">
        <f>IF(ISNUMBER(K176),MAX(0,MAX(O$2:O176)),"")</f>
        <v/>
      </c>
      <c r="Q176" s="10">
        <f>IF(ISNUMBER(K176),P176-O176,"")</f>
        <v/>
      </c>
      <c r="R176" s="11">
        <f>IF(ISNUMBER(K176),S176,"")</f>
        <v/>
      </c>
      <c r="S176" s="11">
        <f>IF(ISNUMBER(K176),IF(K176&lt;0,N(S175)+1,0),N(S175))</f>
        <v/>
      </c>
      <c r="T176" s="11">
        <f>IF(AND(LEN(A176&amp;B176&amp;D176&amp;G176&amp;J176)&gt;0,NOT(ISNUMBER(K176))),1,0)</f>
        <v/>
      </c>
    </row>
    <row r="177">
      <c r="A177" s="3" t="n"/>
      <c r="B177" s="4" t="n"/>
      <c r="C177" s="4" t="n"/>
      <c r="D177" s="4" t="n"/>
      <c r="E177" s="4" t="n"/>
      <c r="F177" s="4" t="n"/>
      <c r="G177" s="4" t="n"/>
      <c r="H177" s="4" t="n"/>
      <c r="I177" s="5" t="n"/>
      <c r="J177" s="5" t="n"/>
      <c r="K177" s="6">
        <f>IF(AND(ISNUMBER(I177),ISNUMBER(J177),N(I177)&gt;0),J177/I177,IF(AND(ISNUMBER(D177),ISNUMBER(E177),ISNUMBER(G177),OR(C177="KUPNO",C177="SPRZEDAŻ")),IF(IF(C177="KUPNO",1,-1)*(D177-E177)&gt;0,(G177-D177)/(D177-E177),""),""))</f>
        <v/>
      </c>
      <c r="L177" s="7" t="n"/>
      <c r="M177" s="8" t="n"/>
      <c r="N177" s="7" t="n"/>
      <c r="O177" s="9">
        <f>IF(ISNUMBER(K177),SUM(K$2:K177),"")</f>
        <v/>
      </c>
      <c r="P177" s="9">
        <f>IF(ISNUMBER(K177),MAX(0,MAX(O$2:O177)),"")</f>
        <v/>
      </c>
      <c r="Q177" s="10">
        <f>IF(ISNUMBER(K177),P177-O177,"")</f>
        <v/>
      </c>
      <c r="R177" s="11">
        <f>IF(ISNUMBER(K177),S177,"")</f>
        <v/>
      </c>
      <c r="S177" s="11">
        <f>IF(ISNUMBER(K177),IF(K177&lt;0,N(S176)+1,0),N(S176))</f>
        <v/>
      </c>
      <c r="T177" s="11">
        <f>IF(AND(LEN(A177&amp;B177&amp;D177&amp;G177&amp;J177)&gt;0,NOT(ISNUMBER(K177))),1,0)</f>
        <v/>
      </c>
    </row>
    <row r="178">
      <c r="A178" s="3" t="n"/>
      <c r="B178" s="4" t="n"/>
      <c r="C178" s="4" t="n"/>
      <c r="D178" s="4" t="n"/>
      <c r="E178" s="4" t="n"/>
      <c r="F178" s="4" t="n"/>
      <c r="G178" s="4" t="n"/>
      <c r="H178" s="4" t="n"/>
      <c r="I178" s="5" t="n"/>
      <c r="J178" s="5" t="n"/>
      <c r="K178" s="6">
        <f>IF(AND(ISNUMBER(I178),ISNUMBER(J178),N(I178)&gt;0),J178/I178,IF(AND(ISNUMBER(D178),ISNUMBER(E178),ISNUMBER(G178),OR(C178="KUPNO",C178="SPRZEDAŻ")),IF(IF(C178="KUPNO",1,-1)*(D178-E178)&gt;0,(G178-D178)/(D178-E178),""),""))</f>
        <v/>
      </c>
      <c r="L178" s="7" t="n"/>
      <c r="M178" s="8" t="n"/>
      <c r="N178" s="7" t="n"/>
      <c r="O178" s="9">
        <f>IF(ISNUMBER(K178),SUM(K$2:K178),"")</f>
        <v/>
      </c>
      <c r="P178" s="9">
        <f>IF(ISNUMBER(K178),MAX(0,MAX(O$2:O178)),"")</f>
        <v/>
      </c>
      <c r="Q178" s="10">
        <f>IF(ISNUMBER(K178),P178-O178,"")</f>
        <v/>
      </c>
      <c r="R178" s="11">
        <f>IF(ISNUMBER(K178),S178,"")</f>
        <v/>
      </c>
      <c r="S178" s="11">
        <f>IF(ISNUMBER(K178),IF(K178&lt;0,N(S177)+1,0),N(S177))</f>
        <v/>
      </c>
      <c r="T178" s="11">
        <f>IF(AND(LEN(A178&amp;B178&amp;D178&amp;G178&amp;J178)&gt;0,NOT(ISNUMBER(K178))),1,0)</f>
        <v/>
      </c>
    </row>
    <row r="179">
      <c r="A179" s="3" t="n"/>
      <c r="B179" s="4" t="n"/>
      <c r="C179" s="4" t="n"/>
      <c r="D179" s="4" t="n"/>
      <c r="E179" s="4" t="n"/>
      <c r="F179" s="4" t="n"/>
      <c r="G179" s="4" t="n"/>
      <c r="H179" s="4" t="n"/>
      <c r="I179" s="5" t="n"/>
      <c r="J179" s="5" t="n"/>
      <c r="K179" s="6">
        <f>IF(AND(ISNUMBER(I179),ISNUMBER(J179),N(I179)&gt;0),J179/I179,IF(AND(ISNUMBER(D179),ISNUMBER(E179),ISNUMBER(G179),OR(C179="KUPNO",C179="SPRZEDAŻ")),IF(IF(C179="KUPNO",1,-1)*(D179-E179)&gt;0,(G179-D179)/(D179-E179),""),""))</f>
        <v/>
      </c>
      <c r="L179" s="7" t="n"/>
      <c r="M179" s="8" t="n"/>
      <c r="N179" s="7" t="n"/>
      <c r="O179" s="9">
        <f>IF(ISNUMBER(K179),SUM(K$2:K179),"")</f>
        <v/>
      </c>
      <c r="P179" s="9">
        <f>IF(ISNUMBER(K179),MAX(0,MAX(O$2:O179)),"")</f>
        <v/>
      </c>
      <c r="Q179" s="10">
        <f>IF(ISNUMBER(K179),P179-O179,"")</f>
        <v/>
      </c>
      <c r="R179" s="11">
        <f>IF(ISNUMBER(K179),S179,"")</f>
        <v/>
      </c>
      <c r="S179" s="11">
        <f>IF(ISNUMBER(K179),IF(K179&lt;0,N(S178)+1,0),N(S178))</f>
        <v/>
      </c>
      <c r="T179" s="11">
        <f>IF(AND(LEN(A179&amp;B179&amp;D179&amp;G179&amp;J179)&gt;0,NOT(ISNUMBER(K179))),1,0)</f>
        <v/>
      </c>
    </row>
    <row r="180">
      <c r="A180" s="3" t="n"/>
      <c r="B180" s="4" t="n"/>
      <c r="C180" s="4" t="n"/>
      <c r="D180" s="4" t="n"/>
      <c r="E180" s="4" t="n"/>
      <c r="F180" s="4" t="n"/>
      <c r="G180" s="4" t="n"/>
      <c r="H180" s="4" t="n"/>
      <c r="I180" s="5" t="n"/>
      <c r="J180" s="5" t="n"/>
      <c r="K180" s="6">
        <f>IF(AND(ISNUMBER(I180),ISNUMBER(J180),N(I180)&gt;0),J180/I180,IF(AND(ISNUMBER(D180),ISNUMBER(E180),ISNUMBER(G180),OR(C180="KUPNO",C180="SPRZEDAŻ")),IF(IF(C180="KUPNO",1,-1)*(D180-E180)&gt;0,(G180-D180)/(D180-E180),""),""))</f>
        <v/>
      </c>
      <c r="L180" s="7" t="n"/>
      <c r="M180" s="8" t="n"/>
      <c r="N180" s="7" t="n"/>
      <c r="O180" s="9">
        <f>IF(ISNUMBER(K180),SUM(K$2:K180),"")</f>
        <v/>
      </c>
      <c r="P180" s="9">
        <f>IF(ISNUMBER(K180),MAX(0,MAX(O$2:O180)),"")</f>
        <v/>
      </c>
      <c r="Q180" s="10">
        <f>IF(ISNUMBER(K180),P180-O180,"")</f>
        <v/>
      </c>
      <c r="R180" s="11">
        <f>IF(ISNUMBER(K180),S180,"")</f>
        <v/>
      </c>
      <c r="S180" s="11">
        <f>IF(ISNUMBER(K180),IF(K180&lt;0,N(S179)+1,0),N(S179))</f>
        <v/>
      </c>
      <c r="T180" s="11">
        <f>IF(AND(LEN(A180&amp;B180&amp;D180&amp;G180&amp;J180)&gt;0,NOT(ISNUMBER(K180))),1,0)</f>
        <v/>
      </c>
    </row>
    <row r="181">
      <c r="A181" s="3" t="n"/>
      <c r="B181" s="4" t="n"/>
      <c r="C181" s="4" t="n"/>
      <c r="D181" s="4" t="n"/>
      <c r="E181" s="4" t="n"/>
      <c r="F181" s="4" t="n"/>
      <c r="G181" s="4" t="n"/>
      <c r="H181" s="4" t="n"/>
      <c r="I181" s="5" t="n"/>
      <c r="J181" s="5" t="n"/>
      <c r="K181" s="6">
        <f>IF(AND(ISNUMBER(I181),ISNUMBER(J181),N(I181)&gt;0),J181/I181,IF(AND(ISNUMBER(D181),ISNUMBER(E181),ISNUMBER(G181),OR(C181="KUPNO",C181="SPRZEDAŻ")),IF(IF(C181="KUPNO",1,-1)*(D181-E181)&gt;0,(G181-D181)/(D181-E181),""),""))</f>
        <v/>
      </c>
      <c r="L181" s="7" t="n"/>
      <c r="M181" s="8" t="n"/>
      <c r="N181" s="7" t="n"/>
      <c r="O181" s="9">
        <f>IF(ISNUMBER(K181),SUM(K$2:K181),"")</f>
        <v/>
      </c>
      <c r="P181" s="9">
        <f>IF(ISNUMBER(K181),MAX(0,MAX(O$2:O181)),"")</f>
        <v/>
      </c>
      <c r="Q181" s="10">
        <f>IF(ISNUMBER(K181),P181-O181,"")</f>
        <v/>
      </c>
      <c r="R181" s="11">
        <f>IF(ISNUMBER(K181),S181,"")</f>
        <v/>
      </c>
      <c r="S181" s="11">
        <f>IF(ISNUMBER(K181),IF(K181&lt;0,N(S180)+1,0),N(S180))</f>
        <v/>
      </c>
      <c r="T181" s="11">
        <f>IF(AND(LEN(A181&amp;B181&amp;D181&amp;G181&amp;J181)&gt;0,NOT(ISNUMBER(K181))),1,0)</f>
        <v/>
      </c>
    </row>
    <row r="182">
      <c r="A182" s="3" t="n"/>
      <c r="B182" s="4" t="n"/>
      <c r="C182" s="4" t="n"/>
      <c r="D182" s="4" t="n"/>
      <c r="E182" s="4" t="n"/>
      <c r="F182" s="4" t="n"/>
      <c r="G182" s="4" t="n"/>
      <c r="H182" s="4" t="n"/>
      <c r="I182" s="5" t="n"/>
      <c r="J182" s="5" t="n"/>
      <c r="K182" s="6">
        <f>IF(AND(ISNUMBER(I182),ISNUMBER(J182),N(I182)&gt;0),J182/I182,IF(AND(ISNUMBER(D182),ISNUMBER(E182),ISNUMBER(G182),OR(C182="KUPNO",C182="SPRZEDAŻ")),IF(IF(C182="KUPNO",1,-1)*(D182-E182)&gt;0,(G182-D182)/(D182-E182),""),""))</f>
        <v/>
      </c>
      <c r="L182" s="7" t="n"/>
      <c r="M182" s="8" t="n"/>
      <c r="N182" s="7" t="n"/>
      <c r="O182" s="9">
        <f>IF(ISNUMBER(K182),SUM(K$2:K182),"")</f>
        <v/>
      </c>
      <c r="P182" s="9">
        <f>IF(ISNUMBER(K182),MAX(0,MAX(O$2:O182)),"")</f>
        <v/>
      </c>
      <c r="Q182" s="10">
        <f>IF(ISNUMBER(K182),P182-O182,"")</f>
        <v/>
      </c>
      <c r="R182" s="11">
        <f>IF(ISNUMBER(K182),S182,"")</f>
        <v/>
      </c>
      <c r="S182" s="11">
        <f>IF(ISNUMBER(K182),IF(K182&lt;0,N(S181)+1,0),N(S181))</f>
        <v/>
      </c>
      <c r="T182" s="11">
        <f>IF(AND(LEN(A182&amp;B182&amp;D182&amp;G182&amp;J182)&gt;0,NOT(ISNUMBER(K182))),1,0)</f>
        <v/>
      </c>
    </row>
    <row r="183">
      <c r="A183" s="3" t="n"/>
      <c r="B183" s="4" t="n"/>
      <c r="C183" s="4" t="n"/>
      <c r="D183" s="4" t="n"/>
      <c r="E183" s="4" t="n"/>
      <c r="F183" s="4" t="n"/>
      <c r="G183" s="4" t="n"/>
      <c r="H183" s="4" t="n"/>
      <c r="I183" s="5" t="n"/>
      <c r="J183" s="5" t="n"/>
      <c r="K183" s="6">
        <f>IF(AND(ISNUMBER(I183),ISNUMBER(J183),N(I183)&gt;0),J183/I183,IF(AND(ISNUMBER(D183),ISNUMBER(E183),ISNUMBER(G183),OR(C183="KUPNO",C183="SPRZEDAŻ")),IF(IF(C183="KUPNO",1,-1)*(D183-E183)&gt;0,(G183-D183)/(D183-E183),""),""))</f>
        <v/>
      </c>
      <c r="L183" s="7" t="n"/>
      <c r="M183" s="8" t="n"/>
      <c r="N183" s="7" t="n"/>
      <c r="O183" s="9">
        <f>IF(ISNUMBER(K183),SUM(K$2:K183),"")</f>
        <v/>
      </c>
      <c r="P183" s="9">
        <f>IF(ISNUMBER(K183),MAX(0,MAX(O$2:O183)),"")</f>
        <v/>
      </c>
      <c r="Q183" s="10">
        <f>IF(ISNUMBER(K183),P183-O183,"")</f>
        <v/>
      </c>
      <c r="R183" s="11">
        <f>IF(ISNUMBER(K183),S183,"")</f>
        <v/>
      </c>
      <c r="S183" s="11">
        <f>IF(ISNUMBER(K183),IF(K183&lt;0,N(S182)+1,0),N(S182))</f>
        <v/>
      </c>
      <c r="T183" s="11">
        <f>IF(AND(LEN(A183&amp;B183&amp;D183&amp;G183&amp;J183)&gt;0,NOT(ISNUMBER(K183))),1,0)</f>
        <v/>
      </c>
    </row>
    <row r="184">
      <c r="A184" s="3" t="n"/>
      <c r="B184" s="4" t="n"/>
      <c r="C184" s="4" t="n"/>
      <c r="D184" s="4" t="n"/>
      <c r="E184" s="4" t="n"/>
      <c r="F184" s="4" t="n"/>
      <c r="G184" s="4" t="n"/>
      <c r="H184" s="4" t="n"/>
      <c r="I184" s="5" t="n"/>
      <c r="J184" s="5" t="n"/>
      <c r="K184" s="6">
        <f>IF(AND(ISNUMBER(I184),ISNUMBER(J184),N(I184)&gt;0),J184/I184,IF(AND(ISNUMBER(D184),ISNUMBER(E184),ISNUMBER(G184),OR(C184="KUPNO",C184="SPRZEDAŻ")),IF(IF(C184="KUPNO",1,-1)*(D184-E184)&gt;0,(G184-D184)/(D184-E184),""),""))</f>
        <v/>
      </c>
      <c r="L184" s="7" t="n"/>
      <c r="M184" s="8" t="n"/>
      <c r="N184" s="7" t="n"/>
      <c r="O184" s="9">
        <f>IF(ISNUMBER(K184),SUM(K$2:K184),"")</f>
        <v/>
      </c>
      <c r="P184" s="9">
        <f>IF(ISNUMBER(K184),MAX(0,MAX(O$2:O184)),"")</f>
        <v/>
      </c>
      <c r="Q184" s="10">
        <f>IF(ISNUMBER(K184),P184-O184,"")</f>
        <v/>
      </c>
      <c r="R184" s="11">
        <f>IF(ISNUMBER(K184),S184,"")</f>
        <v/>
      </c>
      <c r="S184" s="11">
        <f>IF(ISNUMBER(K184),IF(K184&lt;0,N(S183)+1,0),N(S183))</f>
        <v/>
      </c>
      <c r="T184" s="11">
        <f>IF(AND(LEN(A184&amp;B184&amp;D184&amp;G184&amp;J184)&gt;0,NOT(ISNUMBER(K184))),1,0)</f>
        <v/>
      </c>
    </row>
    <row r="185">
      <c r="A185" s="3" t="n"/>
      <c r="B185" s="4" t="n"/>
      <c r="C185" s="4" t="n"/>
      <c r="D185" s="4" t="n"/>
      <c r="E185" s="4" t="n"/>
      <c r="F185" s="4" t="n"/>
      <c r="G185" s="4" t="n"/>
      <c r="H185" s="4" t="n"/>
      <c r="I185" s="5" t="n"/>
      <c r="J185" s="5" t="n"/>
      <c r="K185" s="6">
        <f>IF(AND(ISNUMBER(I185),ISNUMBER(J185),N(I185)&gt;0),J185/I185,IF(AND(ISNUMBER(D185),ISNUMBER(E185),ISNUMBER(G185),OR(C185="KUPNO",C185="SPRZEDAŻ")),IF(IF(C185="KUPNO",1,-1)*(D185-E185)&gt;0,(G185-D185)/(D185-E185),""),""))</f>
        <v/>
      </c>
      <c r="L185" s="7" t="n"/>
      <c r="M185" s="8" t="n"/>
      <c r="N185" s="7" t="n"/>
      <c r="O185" s="9">
        <f>IF(ISNUMBER(K185),SUM(K$2:K185),"")</f>
        <v/>
      </c>
      <c r="P185" s="9">
        <f>IF(ISNUMBER(K185),MAX(0,MAX(O$2:O185)),"")</f>
        <v/>
      </c>
      <c r="Q185" s="10">
        <f>IF(ISNUMBER(K185),P185-O185,"")</f>
        <v/>
      </c>
      <c r="R185" s="11">
        <f>IF(ISNUMBER(K185),S185,"")</f>
        <v/>
      </c>
      <c r="S185" s="11">
        <f>IF(ISNUMBER(K185),IF(K185&lt;0,N(S184)+1,0),N(S184))</f>
        <v/>
      </c>
      <c r="T185" s="11">
        <f>IF(AND(LEN(A185&amp;B185&amp;D185&amp;G185&amp;J185)&gt;0,NOT(ISNUMBER(K185))),1,0)</f>
        <v/>
      </c>
    </row>
    <row r="186">
      <c r="A186" s="3" t="n"/>
      <c r="B186" s="4" t="n"/>
      <c r="C186" s="4" t="n"/>
      <c r="D186" s="4" t="n"/>
      <c r="E186" s="4" t="n"/>
      <c r="F186" s="4" t="n"/>
      <c r="G186" s="4" t="n"/>
      <c r="H186" s="4" t="n"/>
      <c r="I186" s="5" t="n"/>
      <c r="J186" s="5" t="n"/>
      <c r="K186" s="6">
        <f>IF(AND(ISNUMBER(I186),ISNUMBER(J186),N(I186)&gt;0),J186/I186,IF(AND(ISNUMBER(D186),ISNUMBER(E186),ISNUMBER(G186),OR(C186="KUPNO",C186="SPRZEDAŻ")),IF(IF(C186="KUPNO",1,-1)*(D186-E186)&gt;0,(G186-D186)/(D186-E186),""),""))</f>
        <v/>
      </c>
      <c r="L186" s="7" t="n"/>
      <c r="M186" s="8" t="n"/>
      <c r="N186" s="7" t="n"/>
      <c r="O186" s="9">
        <f>IF(ISNUMBER(K186),SUM(K$2:K186),"")</f>
        <v/>
      </c>
      <c r="P186" s="9">
        <f>IF(ISNUMBER(K186),MAX(0,MAX(O$2:O186)),"")</f>
        <v/>
      </c>
      <c r="Q186" s="10">
        <f>IF(ISNUMBER(K186),P186-O186,"")</f>
        <v/>
      </c>
      <c r="R186" s="11">
        <f>IF(ISNUMBER(K186),S186,"")</f>
        <v/>
      </c>
      <c r="S186" s="11">
        <f>IF(ISNUMBER(K186),IF(K186&lt;0,N(S185)+1,0),N(S185))</f>
        <v/>
      </c>
      <c r="T186" s="11">
        <f>IF(AND(LEN(A186&amp;B186&amp;D186&amp;G186&amp;J186)&gt;0,NOT(ISNUMBER(K186))),1,0)</f>
        <v/>
      </c>
    </row>
    <row r="187">
      <c r="A187" s="3" t="n"/>
      <c r="B187" s="4" t="n"/>
      <c r="C187" s="4" t="n"/>
      <c r="D187" s="4" t="n"/>
      <c r="E187" s="4" t="n"/>
      <c r="F187" s="4" t="n"/>
      <c r="G187" s="4" t="n"/>
      <c r="H187" s="4" t="n"/>
      <c r="I187" s="5" t="n"/>
      <c r="J187" s="5" t="n"/>
      <c r="K187" s="6">
        <f>IF(AND(ISNUMBER(I187),ISNUMBER(J187),N(I187)&gt;0),J187/I187,IF(AND(ISNUMBER(D187),ISNUMBER(E187),ISNUMBER(G187),OR(C187="KUPNO",C187="SPRZEDAŻ")),IF(IF(C187="KUPNO",1,-1)*(D187-E187)&gt;0,(G187-D187)/(D187-E187),""),""))</f>
        <v/>
      </c>
      <c r="L187" s="7" t="n"/>
      <c r="M187" s="8" t="n"/>
      <c r="N187" s="7" t="n"/>
      <c r="O187" s="9">
        <f>IF(ISNUMBER(K187),SUM(K$2:K187),"")</f>
        <v/>
      </c>
      <c r="P187" s="9">
        <f>IF(ISNUMBER(K187),MAX(0,MAX(O$2:O187)),"")</f>
        <v/>
      </c>
      <c r="Q187" s="10">
        <f>IF(ISNUMBER(K187),P187-O187,"")</f>
        <v/>
      </c>
      <c r="R187" s="11">
        <f>IF(ISNUMBER(K187),S187,"")</f>
        <v/>
      </c>
      <c r="S187" s="11">
        <f>IF(ISNUMBER(K187),IF(K187&lt;0,N(S186)+1,0),N(S186))</f>
        <v/>
      </c>
      <c r="T187" s="11">
        <f>IF(AND(LEN(A187&amp;B187&amp;D187&amp;G187&amp;J187)&gt;0,NOT(ISNUMBER(K187))),1,0)</f>
        <v/>
      </c>
    </row>
    <row r="188">
      <c r="A188" s="3" t="n"/>
      <c r="B188" s="4" t="n"/>
      <c r="C188" s="4" t="n"/>
      <c r="D188" s="4" t="n"/>
      <c r="E188" s="4" t="n"/>
      <c r="F188" s="4" t="n"/>
      <c r="G188" s="4" t="n"/>
      <c r="H188" s="4" t="n"/>
      <c r="I188" s="5" t="n"/>
      <c r="J188" s="5" t="n"/>
      <c r="K188" s="6">
        <f>IF(AND(ISNUMBER(I188),ISNUMBER(J188),N(I188)&gt;0),J188/I188,IF(AND(ISNUMBER(D188),ISNUMBER(E188),ISNUMBER(G188),OR(C188="KUPNO",C188="SPRZEDAŻ")),IF(IF(C188="KUPNO",1,-1)*(D188-E188)&gt;0,(G188-D188)/(D188-E188),""),""))</f>
        <v/>
      </c>
      <c r="L188" s="7" t="n"/>
      <c r="M188" s="8" t="n"/>
      <c r="N188" s="7" t="n"/>
      <c r="O188" s="9">
        <f>IF(ISNUMBER(K188),SUM(K$2:K188),"")</f>
        <v/>
      </c>
      <c r="P188" s="9">
        <f>IF(ISNUMBER(K188),MAX(0,MAX(O$2:O188)),"")</f>
        <v/>
      </c>
      <c r="Q188" s="10">
        <f>IF(ISNUMBER(K188),P188-O188,"")</f>
        <v/>
      </c>
      <c r="R188" s="11">
        <f>IF(ISNUMBER(K188),S188,"")</f>
        <v/>
      </c>
      <c r="S188" s="11">
        <f>IF(ISNUMBER(K188),IF(K188&lt;0,N(S187)+1,0),N(S187))</f>
        <v/>
      </c>
      <c r="T188" s="11">
        <f>IF(AND(LEN(A188&amp;B188&amp;D188&amp;G188&amp;J188)&gt;0,NOT(ISNUMBER(K188))),1,0)</f>
        <v/>
      </c>
    </row>
    <row r="189">
      <c r="A189" s="3" t="n"/>
      <c r="B189" s="4" t="n"/>
      <c r="C189" s="4" t="n"/>
      <c r="D189" s="4" t="n"/>
      <c r="E189" s="4" t="n"/>
      <c r="F189" s="4" t="n"/>
      <c r="G189" s="4" t="n"/>
      <c r="H189" s="4" t="n"/>
      <c r="I189" s="5" t="n"/>
      <c r="J189" s="5" t="n"/>
      <c r="K189" s="6">
        <f>IF(AND(ISNUMBER(I189),ISNUMBER(J189),N(I189)&gt;0),J189/I189,IF(AND(ISNUMBER(D189),ISNUMBER(E189),ISNUMBER(G189),OR(C189="KUPNO",C189="SPRZEDAŻ")),IF(IF(C189="KUPNO",1,-1)*(D189-E189)&gt;0,(G189-D189)/(D189-E189),""),""))</f>
        <v/>
      </c>
      <c r="L189" s="7" t="n"/>
      <c r="M189" s="8" t="n"/>
      <c r="N189" s="7" t="n"/>
      <c r="O189" s="9">
        <f>IF(ISNUMBER(K189),SUM(K$2:K189),"")</f>
        <v/>
      </c>
      <c r="P189" s="9">
        <f>IF(ISNUMBER(K189),MAX(0,MAX(O$2:O189)),"")</f>
        <v/>
      </c>
      <c r="Q189" s="10">
        <f>IF(ISNUMBER(K189),P189-O189,"")</f>
        <v/>
      </c>
      <c r="R189" s="11">
        <f>IF(ISNUMBER(K189),S189,"")</f>
        <v/>
      </c>
      <c r="S189" s="11">
        <f>IF(ISNUMBER(K189),IF(K189&lt;0,N(S188)+1,0),N(S188))</f>
        <v/>
      </c>
      <c r="T189" s="11">
        <f>IF(AND(LEN(A189&amp;B189&amp;D189&amp;G189&amp;J189)&gt;0,NOT(ISNUMBER(K189))),1,0)</f>
        <v/>
      </c>
    </row>
    <row r="190">
      <c r="A190" s="3" t="n"/>
      <c r="B190" s="4" t="n"/>
      <c r="C190" s="4" t="n"/>
      <c r="D190" s="4" t="n"/>
      <c r="E190" s="4" t="n"/>
      <c r="F190" s="4" t="n"/>
      <c r="G190" s="4" t="n"/>
      <c r="H190" s="4" t="n"/>
      <c r="I190" s="5" t="n"/>
      <c r="J190" s="5" t="n"/>
      <c r="K190" s="6">
        <f>IF(AND(ISNUMBER(I190),ISNUMBER(J190),N(I190)&gt;0),J190/I190,IF(AND(ISNUMBER(D190),ISNUMBER(E190),ISNUMBER(G190),OR(C190="KUPNO",C190="SPRZEDAŻ")),IF(IF(C190="KUPNO",1,-1)*(D190-E190)&gt;0,(G190-D190)/(D190-E190),""),""))</f>
        <v/>
      </c>
      <c r="L190" s="7" t="n"/>
      <c r="M190" s="8" t="n"/>
      <c r="N190" s="7" t="n"/>
      <c r="O190" s="9">
        <f>IF(ISNUMBER(K190),SUM(K$2:K190),"")</f>
        <v/>
      </c>
      <c r="P190" s="9">
        <f>IF(ISNUMBER(K190),MAX(0,MAX(O$2:O190)),"")</f>
        <v/>
      </c>
      <c r="Q190" s="10">
        <f>IF(ISNUMBER(K190),P190-O190,"")</f>
        <v/>
      </c>
      <c r="R190" s="11">
        <f>IF(ISNUMBER(K190),S190,"")</f>
        <v/>
      </c>
      <c r="S190" s="11">
        <f>IF(ISNUMBER(K190),IF(K190&lt;0,N(S189)+1,0),N(S189))</f>
        <v/>
      </c>
      <c r="T190" s="11">
        <f>IF(AND(LEN(A190&amp;B190&amp;D190&amp;G190&amp;J190)&gt;0,NOT(ISNUMBER(K190))),1,0)</f>
        <v/>
      </c>
    </row>
    <row r="191">
      <c r="A191" s="3" t="n"/>
      <c r="B191" s="4" t="n"/>
      <c r="C191" s="4" t="n"/>
      <c r="D191" s="4" t="n"/>
      <c r="E191" s="4" t="n"/>
      <c r="F191" s="4" t="n"/>
      <c r="G191" s="4" t="n"/>
      <c r="H191" s="4" t="n"/>
      <c r="I191" s="5" t="n"/>
      <c r="J191" s="5" t="n"/>
      <c r="K191" s="6">
        <f>IF(AND(ISNUMBER(I191),ISNUMBER(J191),N(I191)&gt;0),J191/I191,IF(AND(ISNUMBER(D191),ISNUMBER(E191),ISNUMBER(G191),OR(C191="KUPNO",C191="SPRZEDAŻ")),IF(IF(C191="KUPNO",1,-1)*(D191-E191)&gt;0,(G191-D191)/(D191-E191),""),""))</f>
        <v/>
      </c>
      <c r="L191" s="7" t="n"/>
      <c r="M191" s="8" t="n"/>
      <c r="N191" s="7" t="n"/>
      <c r="O191" s="9">
        <f>IF(ISNUMBER(K191),SUM(K$2:K191),"")</f>
        <v/>
      </c>
      <c r="P191" s="9">
        <f>IF(ISNUMBER(K191),MAX(0,MAX(O$2:O191)),"")</f>
        <v/>
      </c>
      <c r="Q191" s="10">
        <f>IF(ISNUMBER(K191),P191-O191,"")</f>
        <v/>
      </c>
      <c r="R191" s="11">
        <f>IF(ISNUMBER(K191),S191,"")</f>
        <v/>
      </c>
      <c r="S191" s="11">
        <f>IF(ISNUMBER(K191),IF(K191&lt;0,N(S190)+1,0),N(S190))</f>
        <v/>
      </c>
      <c r="T191" s="11">
        <f>IF(AND(LEN(A191&amp;B191&amp;D191&amp;G191&amp;J191)&gt;0,NOT(ISNUMBER(K191))),1,0)</f>
        <v/>
      </c>
    </row>
    <row r="192">
      <c r="A192" s="3" t="n"/>
      <c r="B192" s="4" t="n"/>
      <c r="C192" s="4" t="n"/>
      <c r="D192" s="4" t="n"/>
      <c r="E192" s="4" t="n"/>
      <c r="F192" s="4" t="n"/>
      <c r="G192" s="4" t="n"/>
      <c r="H192" s="4" t="n"/>
      <c r="I192" s="5" t="n"/>
      <c r="J192" s="5" t="n"/>
      <c r="K192" s="6">
        <f>IF(AND(ISNUMBER(I192),ISNUMBER(J192),N(I192)&gt;0),J192/I192,IF(AND(ISNUMBER(D192),ISNUMBER(E192),ISNUMBER(G192),OR(C192="KUPNO",C192="SPRZEDAŻ")),IF(IF(C192="KUPNO",1,-1)*(D192-E192)&gt;0,(G192-D192)/(D192-E192),""),""))</f>
        <v/>
      </c>
      <c r="L192" s="7" t="n"/>
      <c r="M192" s="8" t="n"/>
      <c r="N192" s="7" t="n"/>
      <c r="O192" s="9">
        <f>IF(ISNUMBER(K192),SUM(K$2:K192),"")</f>
        <v/>
      </c>
      <c r="P192" s="9">
        <f>IF(ISNUMBER(K192),MAX(0,MAX(O$2:O192)),"")</f>
        <v/>
      </c>
      <c r="Q192" s="10">
        <f>IF(ISNUMBER(K192),P192-O192,"")</f>
        <v/>
      </c>
      <c r="R192" s="11">
        <f>IF(ISNUMBER(K192),S192,"")</f>
        <v/>
      </c>
      <c r="S192" s="11">
        <f>IF(ISNUMBER(K192),IF(K192&lt;0,N(S191)+1,0),N(S191))</f>
        <v/>
      </c>
      <c r="T192" s="11">
        <f>IF(AND(LEN(A192&amp;B192&amp;D192&amp;G192&amp;J192)&gt;0,NOT(ISNUMBER(K192))),1,0)</f>
        <v/>
      </c>
    </row>
    <row r="193">
      <c r="A193" s="3" t="n"/>
      <c r="B193" s="4" t="n"/>
      <c r="C193" s="4" t="n"/>
      <c r="D193" s="4" t="n"/>
      <c r="E193" s="4" t="n"/>
      <c r="F193" s="4" t="n"/>
      <c r="G193" s="4" t="n"/>
      <c r="H193" s="4" t="n"/>
      <c r="I193" s="5" t="n"/>
      <c r="J193" s="5" t="n"/>
      <c r="K193" s="6">
        <f>IF(AND(ISNUMBER(I193),ISNUMBER(J193),N(I193)&gt;0),J193/I193,IF(AND(ISNUMBER(D193),ISNUMBER(E193),ISNUMBER(G193),OR(C193="KUPNO",C193="SPRZEDAŻ")),IF(IF(C193="KUPNO",1,-1)*(D193-E193)&gt;0,(G193-D193)/(D193-E193),""),""))</f>
        <v/>
      </c>
      <c r="L193" s="7" t="n"/>
      <c r="M193" s="8" t="n"/>
      <c r="N193" s="7" t="n"/>
      <c r="O193" s="9">
        <f>IF(ISNUMBER(K193),SUM(K$2:K193),"")</f>
        <v/>
      </c>
      <c r="P193" s="9">
        <f>IF(ISNUMBER(K193),MAX(0,MAX(O$2:O193)),"")</f>
        <v/>
      </c>
      <c r="Q193" s="10">
        <f>IF(ISNUMBER(K193),P193-O193,"")</f>
        <v/>
      </c>
      <c r="R193" s="11">
        <f>IF(ISNUMBER(K193),S193,"")</f>
        <v/>
      </c>
      <c r="S193" s="11">
        <f>IF(ISNUMBER(K193),IF(K193&lt;0,N(S192)+1,0),N(S192))</f>
        <v/>
      </c>
      <c r="T193" s="11">
        <f>IF(AND(LEN(A193&amp;B193&amp;D193&amp;G193&amp;J193)&gt;0,NOT(ISNUMBER(K193))),1,0)</f>
        <v/>
      </c>
    </row>
    <row r="194">
      <c r="A194" s="3" t="n"/>
      <c r="B194" s="4" t="n"/>
      <c r="C194" s="4" t="n"/>
      <c r="D194" s="4" t="n"/>
      <c r="E194" s="4" t="n"/>
      <c r="F194" s="4" t="n"/>
      <c r="G194" s="4" t="n"/>
      <c r="H194" s="4" t="n"/>
      <c r="I194" s="5" t="n"/>
      <c r="J194" s="5" t="n"/>
      <c r="K194" s="6">
        <f>IF(AND(ISNUMBER(I194),ISNUMBER(J194),N(I194)&gt;0),J194/I194,IF(AND(ISNUMBER(D194),ISNUMBER(E194),ISNUMBER(G194),OR(C194="KUPNO",C194="SPRZEDAŻ")),IF(IF(C194="KUPNO",1,-1)*(D194-E194)&gt;0,(G194-D194)/(D194-E194),""),""))</f>
        <v/>
      </c>
      <c r="L194" s="7" t="n"/>
      <c r="M194" s="8" t="n"/>
      <c r="N194" s="7" t="n"/>
      <c r="O194" s="9">
        <f>IF(ISNUMBER(K194),SUM(K$2:K194),"")</f>
        <v/>
      </c>
      <c r="P194" s="9">
        <f>IF(ISNUMBER(K194),MAX(0,MAX(O$2:O194)),"")</f>
        <v/>
      </c>
      <c r="Q194" s="10">
        <f>IF(ISNUMBER(K194),P194-O194,"")</f>
        <v/>
      </c>
      <c r="R194" s="11">
        <f>IF(ISNUMBER(K194),S194,"")</f>
        <v/>
      </c>
      <c r="S194" s="11">
        <f>IF(ISNUMBER(K194),IF(K194&lt;0,N(S193)+1,0),N(S193))</f>
        <v/>
      </c>
      <c r="T194" s="11">
        <f>IF(AND(LEN(A194&amp;B194&amp;D194&amp;G194&amp;J194)&gt;0,NOT(ISNUMBER(K194))),1,0)</f>
        <v/>
      </c>
    </row>
    <row r="195">
      <c r="A195" s="3" t="n"/>
      <c r="B195" s="4" t="n"/>
      <c r="C195" s="4" t="n"/>
      <c r="D195" s="4" t="n"/>
      <c r="E195" s="4" t="n"/>
      <c r="F195" s="4" t="n"/>
      <c r="G195" s="4" t="n"/>
      <c r="H195" s="4" t="n"/>
      <c r="I195" s="5" t="n"/>
      <c r="J195" s="5" t="n"/>
      <c r="K195" s="6">
        <f>IF(AND(ISNUMBER(I195),ISNUMBER(J195),N(I195)&gt;0),J195/I195,IF(AND(ISNUMBER(D195),ISNUMBER(E195),ISNUMBER(G195),OR(C195="KUPNO",C195="SPRZEDAŻ")),IF(IF(C195="KUPNO",1,-1)*(D195-E195)&gt;0,(G195-D195)/(D195-E195),""),""))</f>
        <v/>
      </c>
      <c r="L195" s="7" t="n"/>
      <c r="M195" s="8" t="n"/>
      <c r="N195" s="7" t="n"/>
      <c r="O195" s="9">
        <f>IF(ISNUMBER(K195),SUM(K$2:K195),"")</f>
        <v/>
      </c>
      <c r="P195" s="9">
        <f>IF(ISNUMBER(K195),MAX(0,MAX(O$2:O195)),"")</f>
        <v/>
      </c>
      <c r="Q195" s="10">
        <f>IF(ISNUMBER(K195),P195-O195,"")</f>
        <v/>
      </c>
      <c r="R195" s="11">
        <f>IF(ISNUMBER(K195),S195,"")</f>
        <v/>
      </c>
      <c r="S195" s="11">
        <f>IF(ISNUMBER(K195),IF(K195&lt;0,N(S194)+1,0),N(S194))</f>
        <v/>
      </c>
      <c r="T195" s="11">
        <f>IF(AND(LEN(A195&amp;B195&amp;D195&amp;G195&amp;J195)&gt;0,NOT(ISNUMBER(K195))),1,0)</f>
        <v/>
      </c>
    </row>
    <row r="196">
      <c r="A196" s="3" t="n"/>
      <c r="B196" s="4" t="n"/>
      <c r="C196" s="4" t="n"/>
      <c r="D196" s="4" t="n"/>
      <c r="E196" s="4" t="n"/>
      <c r="F196" s="4" t="n"/>
      <c r="G196" s="4" t="n"/>
      <c r="H196" s="4" t="n"/>
      <c r="I196" s="5" t="n"/>
      <c r="J196" s="5" t="n"/>
      <c r="K196" s="6">
        <f>IF(AND(ISNUMBER(I196),ISNUMBER(J196),N(I196)&gt;0),J196/I196,IF(AND(ISNUMBER(D196),ISNUMBER(E196),ISNUMBER(G196),OR(C196="KUPNO",C196="SPRZEDAŻ")),IF(IF(C196="KUPNO",1,-1)*(D196-E196)&gt;0,(G196-D196)/(D196-E196),""),""))</f>
        <v/>
      </c>
      <c r="L196" s="7" t="n"/>
      <c r="M196" s="8" t="n"/>
      <c r="N196" s="7" t="n"/>
      <c r="O196" s="9">
        <f>IF(ISNUMBER(K196),SUM(K$2:K196),"")</f>
        <v/>
      </c>
      <c r="P196" s="9">
        <f>IF(ISNUMBER(K196),MAX(0,MAX(O$2:O196)),"")</f>
        <v/>
      </c>
      <c r="Q196" s="10">
        <f>IF(ISNUMBER(K196),P196-O196,"")</f>
        <v/>
      </c>
      <c r="R196" s="11">
        <f>IF(ISNUMBER(K196),S196,"")</f>
        <v/>
      </c>
      <c r="S196" s="11">
        <f>IF(ISNUMBER(K196),IF(K196&lt;0,N(S195)+1,0),N(S195))</f>
        <v/>
      </c>
      <c r="T196" s="11">
        <f>IF(AND(LEN(A196&amp;B196&amp;D196&amp;G196&amp;J196)&gt;0,NOT(ISNUMBER(K196))),1,0)</f>
        <v/>
      </c>
    </row>
    <row r="197">
      <c r="A197" s="3" t="n"/>
      <c r="B197" s="4" t="n"/>
      <c r="C197" s="4" t="n"/>
      <c r="D197" s="4" t="n"/>
      <c r="E197" s="4" t="n"/>
      <c r="F197" s="4" t="n"/>
      <c r="G197" s="4" t="n"/>
      <c r="H197" s="4" t="n"/>
      <c r="I197" s="5" t="n"/>
      <c r="J197" s="5" t="n"/>
      <c r="K197" s="6">
        <f>IF(AND(ISNUMBER(I197),ISNUMBER(J197),N(I197)&gt;0),J197/I197,IF(AND(ISNUMBER(D197),ISNUMBER(E197),ISNUMBER(G197),OR(C197="KUPNO",C197="SPRZEDAŻ")),IF(IF(C197="KUPNO",1,-1)*(D197-E197)&gt;0,(G197-D197)/(D197-E197),""),""))</f>
        <v/>
      </c>
      <c r="L197" s="7" t="n"/>
      <c r="M197" s="8" t="n"/>
      <c r="N197" s="7" t="n"/>
      <c r="O197" s="9">
        <f>IF(ISNUMBER(K197),SUM(K$2:K197),"")</f>
        <v/>
      </c>
      <c r="P197" s="9">
        <f>IF(ISNUMBER(K197),MAX(0,MAX(O$2:O197)),"")</f>
        <v/>
      </c>
      <c r="Q197" s="10">
        <f>IF(ISNUMBER(K197),P197-O197,"")</f>
        <v/>
      </c>
      <c r="R197" s="11">
        <f>IF(ISNUMBER(K197),S197,"")</f>
        <v/>
      </c>
      <c r="S197" s="11">
        <f>IF(ISNUMBER(K197),IF(K197&lt;0,N(S196)+1,0),N(S196))</f>
        <v/>
      </c>
      <c r="T197" s="11">
        <f>IF(AND(LEN(A197&amp;B197&amp;D197&amp;G197&amp;J197)&gt;0,NOT(ISNUMBER(K197))),1,0)</f>
        <v/>
      </c>
    </row>
    <row r="198">
      <c r="A198" s="3" t="n"/>
      <c r="B198" s="4" t="n"/>
      <c r="C198" s="4" t="n"/>
      <c r="D198" s="4" t="n"/>
      <c r="E198" s="4" t="n"/>
      <c r="F198" s="4" t="n"/>
      <c r="G198" s="4" t="n"/>
      <c r="H198" s="4" t="n"/>
      <c r="I198" s="5" t="n"/>
      <c r="J198" s="5" t="n"/>
      <c r="K198" s="6">
        <f>IF(AND(ISNUMBER(I198),ISNUMBER(J198),N(I198)&gt;0),J198/I198,IF(AND(ISNUMBER(D198),ISNUMBER(E198),ISNUMBER(G198),OR(C198="KUPNO",C198="SPRZEDAŻ")),IF(IF(C198="KUPNO",1,-1)*(D198-E198)&gt;0,(G198-D198)/(D198-E198),""),""))</f>
        <v/>
      </c>
      <c r="L198" s="7" t="n"/>
      <c r="M198" s="8" t="n"/>
      <c r="N198" s="7" t="n"/>
      <c r="O198" s="9">
        <f>IF(ISNUMBER(K198),SUM(K$2:K198),"")</f>
        <v/>
      </c>
      <c r="P198" s="9">
        <f>IF(ISNUMBER(K198),MAX(0,MAX(O$2:O198)),"")</f>
        <v/>
      </c>
      <c r="Q198" s="10">
        <f>IF(ISNUMBER(K198),P198-O198,"")</f>
        <v/>
      </c>
      <c r="R198" s="11">
        <f>IF(ISNUMBER(K198),S198,"")</f>
        <v/>
      </c>
      <c r="S198" s="11">
        <f>IF(ISNUMBER(K198),IF(K198&lt;0,N(S197)+1,0),N(S197))</f>
        <v/>
      </c>
      <c r="T198" s="11">
        <f>IF(AND(LEN(A198&amp;B198&amp;D198&amp;G198&amp;J198)&gt;0,NOT(ISNUMBER(K198))),1,0)</f>
        <v/>
      </c>
    </row>
    <row r="199">
      <c r="A199" s="3" t="n"/>
      <c r="B199" s="4" t="n"/>
      <c r="C199" s="4" t="n"/>
      <c r="D199" s="4" t="n"/>
      <c r="E199" s="4" t="n"/>
      <c r="F199" s="4" t="n"/>
      <c r="G199" s="4" t="n"/>
      <c r="H199" s="4" t="n"/>
      <c r="I199" s="5" t="n"/>
      <c r="J199" s="5" t="n"/>
      <c r="K199" s="6">
        <f>IF(AND(ISNUMBER(I199),ISNUMBER(J199),N(I199)&gt;0),J199/I199,IF(AND(ISNUMBER(D199),ISNUMBER(E199),ISNUMBER(G199),OR(C199="KUPNO",C199="SPRZEDAŻ")),IF(IF(C199="KUPNO",1,-1)*(D199-E199)&gt;0,(G199-D199)/(D199-E199),""),""))</f>
        <v/>
      </c>
      <c r="L199" s="7" t="n"/>
      <c r="M199" s="8" t="n"/>
      <c r="N199" s="7" t="n"/>
      <c r="O199" s="9">
        <f>IF(ISNUMBER(K199),SUM(K$2:K199),"")</f>
        <v/>
      </c>
      <c r="P199" s="9">
        <f>IF(ISNUMBER(K199),MAX(0,MAX(O$2:O199)),"")</f>
        <v/>
      </c>
      <c r="Q199" s="10">
        <f>IF(ISNUMBER(K199),P199-O199,"")</f>
        <v/>
      </c>
      <c r="R199" s="11">
        <f>IF(ISNUMBER(K199),S199,"")</f>
        <v/>
      </c>
      <c r="S199" s="11">
        <f>IF(ISNUMBER(K199),IF(K199&lt;0,N(S198)+1,0),N(S198))</f>
        <v/>
      </c>
      <c r="T199" s="11">
        <f>IF(AND(LEN(A199&amp;B199&amp;D199&amp;G199&amp;J199)&gt;0,NOT(ISNUMBER(K199))),1,0)</f>
        <v/>
      </c>
    </row>
    <row r="200">
      <c r="A200" s="3" t="n"/>
      <c r="B200" s="4" t="n"/>
      <c r="C200" s="4" t="n"/>
      <c r="D200" s="4" t="n"/>
      <c r="E200" s="4" t="n"/>
      <c r="F200" s="4" t="n"/>
      <c r="G200" s="4" t="n"/>
      <c r="H200" s="4" t="n"/>
      <c r="I200" s="5" t="n"/>
      <c r="J200" s="5" t="n"/>
      <c r="K200" s="6">
        <f>IF(AND(ISNUMBER(I200),ISNUMBER(J200),N(I200)&gt;0),J200/I200,IF(AND(ISNUMBER(D200),ISNUMBER(E200),ISNUMBER(G200),OR(C200="KUPNO",C200="SPRZEDAŻ")),IF(IF(C200="KUPNO",1,-1)*(D200-E200)&gt;0,(G200-D200)/(D200-E200),""),""))</f>
        <v/>
      </c>
      <c r="L200" s="7" t="n"/>
      <c r="M200" s="8" t="n"/>
      <c r="N200" s="7" t="n"/>
      <c r="O200" s="9">
        <f>IF(ISNUMBER(K200),SUM(K$2:K200),"")</f>
        <v/>
      </c>
      <c r="P200" s="9">
        <f>IF(ISNUMBER(K200),MAX(0,MAX(O$2:O200)),"")</f>
        <v/>
      </c>
      <c r="Q200" s="10">
        <f>IF(ISNUMBER(K200),P200-O200,"")</f>
        <v/>
      </c>
      <c r="R200" s="11">
        <f>IF(ISNUMBER(K200),S200,"")</f>
        <v/>
      </c>
      <c r="S200" s="11">
        <f>IF(ISNUMBER(K200),IF(K200&lt;0,N(S199)+1,0),N(S199))</f>
        <v/>
      </c>
      <c r="T200" s="11">
        <f>IF(AND(LEN(A200&amp;B200&amp;D200&amp;G200&amp;J200)&gt;0,NOT(ISNUMBER(K200))),1,0)</f>
        <v/>
      </c>
    </row>
    <row r="201">
      <c r="A201" s="3" t="n"/>
      <c r="B201" s="4" t="n"/>
      <c r="C201" s="4" t="n"/>
      <c r="D201" s="4" t="n"/>
      <c r="E201" s="4" t="n"/>
      <c r="F201" s="4" t="n"/>
      <c r="G201" s="4" t="n"/>
      <c r="H201" s="4" t="n"/>
      <c r="I201" s="5" t="n"/>
      <c r="J201" s="5" t="n"/>
      <c r="K201" s="6">
        <f>IF(AND(ISNUMBER(I201),ISNUMBER(J201),N(I201)&gt;0),J201/I201,IF(AND(ISNUMBER(D201),ISNUMBER(E201),ISNUMBER(G201),OR(C201="KUPNO",C201="SPRZEDAŻ")),IF(IF(C201="KUPNO",1,-1)*(D201-E201)&gt;0,(G201-D201)/(D201-E201),""),""))</f>
        <v/>
      </c>
      <c r="L201" s="7" t="n"/>
      <c r="M201" s="8" t="n"/>
      <c r="N201" s="7" t="n"/>
      <c r="O201" s="9">
        <f>IF(ISNUMBER(K201),SUM(K$2:K201),"")</f>
        <v/>
      </c>
      <c r="P201" s="9">
        <f>IF(ISNUMBER(K201),MAX(0,MAX(O$2:O201)),"")</f>
        <v/>
      </c>
      <c r="Q201" s="10">
        <f>IF(ISNUMBER(K201),P201-O201,"")</f>
        <v/>
      </c>
      <c r="R201" s="11">
        <f>IF(ISNUMBER(K201),S201,"")</f>
        <v/>
      </c>
      <c r="S201" s="11">
        <f>IF(ISNUMBER(K201),IF(K201&lt;0,N(S200)+1,0),N(S200))</f>
        <v/>
      </c>
      <c r="T201" s="11">
        <f>IF(AND(LEN(A201&amp;B201&amp;D201&amp;G201&amp;J201)&gt;0,NOT(ISNUMBER(K201))),1,0)</f>
        <v/>
      </c>
    </row>
    <row r="202">
      <c r="A202" s="3" t="n"/>
      <c r="B202" s="4" t="n"/>
      <c r="C202" s="4" t="n"/>
      <c r="D202" s="4" t="n"/>
      <c r="E202" s="4" t="n"/>
      <c r="F202" s="4" t="n"/>
      <c r="G202" s="4" t="n"/>
      <c r="H202" s="4" t="n"/>
      <c r="I202" s="5" t="n"/>
      <c r="J202" s="5" t="n"/>
      <c r="K202" s="6">
        <f>IF(AND(ISNUMBER(I202),ISNUMBER(J202),N(I202)&gt;0),J202/I202,IF(AND(ISNUMBER(D202),ISNUMBER(E202),ISNUMBER(G202),OR(C202="KUPNO",C202="SPRZEDAŻ")),IF(IF(C202="KUPNO",1,-1)*(D202-E202)&gt;0,(G202-D202)/(D202-E202),""),""))</f>
        <v/>
      </c>
      <c r="L202" s="7" t="n"/>
      <c r="M202" s="8" t="n"/>
      <c r="N202" s="7" t="n"/>
      <c r="O202" s="9">
        <f>IF(ISNUMBER(K202),SUM(K$2:K202),"")</f>
        <v/>
      </c>
      <c r="P202" s="9">
        <f>IF(ISNUMBER(K202),MAX(0,MAX(O$2:O202)),"")</f>
        <v/>
      </c>
      <c r="Q202" s="10">
        <f>IF(ISNUMBER(K202),P202-O202,"")</f>
        <v/>
      </c>
      <c r="R202" s="11">
        <f>IF(ISNUMBER(K202),S202,"")</f>
        <v/>
      </c>
      <c r="S202" s="11">
        <f>IF(ISNUMBER(K202),IF(K202&lt;0,N(S201)+1,0),N(S201))</f>
        <v/>
      </c>
      <c r="T202" s="11">
        <f>IF(AND(LEN(A202&amp;B202&amp;D202&amp;G202&amp;J202)&gt;0,NOT(ISNUMBER(K202))),1,0)</f>
        <v/>
      </c>
    </row>
    <row r="203">
      <c r="A203" s="3" t="n"/>
      <c r="B203" s="4" t="n"/>
      <c r="C203" s="4" t="n"/>
      <c r="D203" s="4" t="n"/>
      <c r="E203" s="4" t="n"/>
      <c r="F203" s="4" t="n"/>
      <c r="G203" s="4" t="n"/>
      <c r="H203" s="4" t="n"/>
      <c r="I203" s="5" t="n"/>
      <c r="J203" s="5" t="n"/>
      <c r="K203" s="6">
        <f>IF(AND(ISNUMBER(I203),ISNUMBER(J203),N(I203)&gt;0),J203/I203,IF(AND(ISNUMBER(D203),ISNUMBER(E203),ISNUMBER(G203),OR(C203="KUPNO",C203="SPRZEDAŻ")),IF(IF(C203="KUPNO",1,-1)*(D203-E203)&gt;0,(G203-D203)/(D203-E203),""),""))</f>
        <v/>
      </c>
      <c r="L203" s="7" t="n"/>
      <c r="M203" s="8" t="n"/>
      <c r="N203" s="7" t="n"/>
      <c r="O203" s="9">
        <f>IF(ISNUMBER(K203),SUM(K$2:K203),"")</f>
        <v/>
      </c>
      <c r="P203" s="9">
        <f>IF(ISNUMBER(K203),MAX(0,MAX(O$2:O203)),"")</f>
        <v/>
      </c>
      <c r="Q203" s="10">
        <f>IF(ISNUMBER(K203),P203-O203,"")</f>
        <v/>
      </c>
      <c r="R203" s="11">
        <f>IF(ISNUMBER(K203),S203,"")</f>
        <v/>
      </c>
      <c r="S203" s="11">
        <f>IF(ISNUMBER(K203),IF(K203&lt;0,N(S202)+1,0),N(S202))</f>
        <v/>
      </c>
      <c r="T203" s="11">
        <f>IF(AND(LEN(A203&amp;B203&amp;D203&amp;G203&amp;J203)&gt;0,NOT(ISNUMBER(K203))),1,0)</f>
        <v/>
      </c>
    </row>
    <row r="204">
      <c r="A204" s="3" t="n"/>
      <c r="B204" s="4" t="n"/>
      <c r="C204" s="4" t="n"/>
      <c r="D204" s="4" t="n"/>
      <c r="E204" s="4" t="n"/>
      <c r="F204" s="4" t="n"/>
      <c r="G204" s="4" t="n"/>
      <c r="H204" s="4" t="n"/>
      <c r="I204" s="5" t="n"/>
      <c r="J204" s="5" t="n"/>
      <c r="K204" s="6">
        <f>IF(AND(ISNUMBER(I204),ISNUMBER(J204),N(I204)&gt;0),J204/I204,IF(AND(ISNUMBER(D204),ISNUMBER(E204),ISNUMBER(G204),OR(C204="KUPNO",C204="SPRZEDAŻ")),IF(IF(C204="KUPNO",1,-1)*(D204-E204)&gt;0,(G204-D204)/(D204-E204),""),""))</f>
        <v/>
      </c>
      <c r="L204" s="7" t="n"/>
      <c r="M204" s="8" t="n"/>
      <c r="N204" s="7" t="n"/>
      <c r="O204" s="9">
        <f>IF(ISNUMBER(K204),SUM(K$2:K204),"")</f>
        <v/>
      </c>
      <c r="P204" s="9">
        <f>IF(ISNUMBER(K204),MAX(0,MAX(O$2:O204)),"")</f>
        <v/>
      </c>
      <c r="Q204" s="10">
        <f>IF(ISNUMBER(K204),P204-O204,"")</f>
        <v/>
      </c>
      <c r="R204" s="11">
        <f>IF(ISNUMBER(K204),S204,"")</f>
        <v/>
      </c>
      <c r="S204" s="11">
        <f>IF(ISNUMBER(K204),IF(K204&lt;0,N(S203)+1,0),N(S203))</f>
        <v/>
      </c>
      <c r="T204" s="11">
        <f>IF(AND(LEN(A204&amp;B204&amp;D204&amp;G204&amp;J204)&gt;0,NOT(ISNUMBER(K204))),1,0)</f>
        <v/>
      </c>
    </row>
    <row r="205">
      <c r="A205" s="3" t="n"/>
      <c r="B205" s="4" t="n"/>
      <c r="C205" s="4" t="n"/>
      <c r="D205" s="4" t="n"/>
      <c r="E205" s="4" t="n"/>
      <c r="F205" s="4" t="n"/>
      <c r="G205" s="4" t="n"/>
      <c r="H205" s="4" t="n"/>
      <c r="I205" s="5" t="n"/>
      <c r="J205" s="5" t="n"/>
      <c r="K205" s="6">
        <f>IF(AND(ISNUMBER(I205),ISNUMBER(J205),N(I205)&gt;0),J205/I205,IF(AND(ISNUMBER(D205),ISNUMBER(E205),ISNUMBER(G205),OR(C205="KUPNO",C205="SPRZEDAŻ")),IF(IF(C205="KUPNO",1,-1)*(D205-E205)&gt;0,(G205-D205)/(D205-E205),""),""))</f>
        <v/>
      </c>
      <c r="L205" s="7" t="n"/>
      <c r="M205" s="8" t="n"/>
      <c r="N205" s="7" t="n"/>
      <c r="O205" s="9">
        <f>IF(ISNUMBER(K205),SUM(K$2:K205),"")</f>
        <v/>
      </c>
      <c r="P205" s="9">
        <f>IF(ISNUMBER(K205),MAX(0,MAX(O$2:O205)),"")</f>
        <v/>
      </c>
      <c r="Q205" s="10">
        <f>IF(ISNUMBER(K205),P205-O205,"")</f>
        <v/>
      </c>
      <c r="R205" s="11">
        <f>IF(ISNUMBER(K205),S205,"")</f>
        <v/>
      </c>
      <c r="S205" s="11">
        <f>IF(ISNUMBER(K205),IF(K205&lt;0,N(S204)+1,0),N(S204))</f>
        <v/>
      </c>
      <c r="T205" s="11">
        <f>IF(AND(LEN(A205&amp;B205&amp;D205&amp;G205&amp;J205)&gt;0,NOT(ISNUMBER(K205))),1,0)</f>
        <v/>
      </c>
    </row>
    <row r="206">
      <c r="A206" s="3" t="n"/>
      <c r="B206" s="4" t="n"/>
      <c r="C206" s="4" t="n"/>
      <c r="D206" s="4" t="n"/>
      <c r="E206" s="4" t="n"/>
      <c r="F206" s="4" t="n"/>
      <c r="G206" s="4" t="n"/>
      <c r="H206" s="4" t="n"/>
      <c r="I206" s="5" t="n"/>
      <c r="J206" s="5" t="n"/>
      <c r="K206" s="6">
        <f>IF(AND(ISNUMBER(I206),ISNUMBER(J206),N(I206)&gt;0),J206/I206,IF(AND(ISNUMBER(D206),ISNUMBER(E206),ISNUMBER(G206),OR(C206="KUPNO",C206="SPRZEDAŻ")),IF(IF(C206="KUPNO",1,-1)*(D206-E206)&gt;0,(G206-D206)/(D206-E206),""),""))</f>
        <v/>
      </c>
      <c r="L206" s="7" t="n"/>
      <c r="M206" s="8" t="n"/>
      <c r="N206" s="7" t="n"/>
      <c r="O206" s="9">
        <f>IF(ISNUMBER(K206),SUM(K$2:K206),"")</f>
        <v/>
      </c>
      <c r="P206" s="9">
        <f>IF(ISNUMBER(K206),MAX(0,MAX(O$2:O206)),"")</f>
        <v/>
      </c>
      <c r="Q206" s="10">
        <f>IF(ISNUMBER(K206),P206-O206,"")</f>
        <v/>
      </c>
      <c r="R206" s="11">
        <f>IF(ISNUMBER(K206),S206,"")</f>
        <v/>
      </c>
      <c r="S206" s="11">
        <f>IF(ISNUMBER(K206),IF(K206&lt;0,N(S205)+1,0),N(S205))</f>
        <v/>
      </c>
      <c r="T206" s="11">
        <f>IF(AND(LEN(A206&amp;B206&amp;D206&amp;G206&amp;J206)&gt;0,NOT(ISNUMBER(K206))),1,0)</f>
        <v/>
      </c>
    </row>
    <row r="207">
      <c r="A207" s="3" t="n"/>
      <c r="B207" s="4" t="n"/>
      <c r="C207" s="4" t="n"/>
      <c r="D207" s="4" t="n"/>
      <c r="E207" s="4" t="n"/>
      <c r="F207" s="4" t="n"/>
      <c r="G207" s="4" t="n"/>
      <c r="H207" s="4" t="n"/>
      <c r="I207" s="5" t="n"/>
      <c r="J207" s="5" t="n"/>
      <c r="K207" s="6">
        <f>IF(AND(ISNUMBER(I207),ISNUMBER(J207),N(I207)&gt;0),J207/I207,IF(AND(ISNUMBER(D207),ISNUMBER(E207),ISNUMBER(G207),OR(C207="KUPNO",C207="SPRZEDAŻ")),IF(IF(C207="KUPNO",1,-1)*(D207-E207)&gt;0,(G207-D207)/(D207-E207),""),""))</f>
        <v/>
      </c>
      <c r="L207" s="7" t="n"/>
      <c r="M207" s="8" t="n"/>
      <c r="N207" s="7" t="n"/>
      <c r="O207" s="9">
        <f>IF(ISNUMBER(K207),SUM(K$2:K207),"")</f>
        <v/>
      </c>
      <c r="P207" s="9">
        <f>IF(ISNUMBER(K207),MAX(0,MAX(O$2:O207)),"")</f>
        <v/>
      </c>
      <c r="Q207" s="10">
        <f>IF(ISNUMBER(K207),P207-O207,"")</f>
        <v/>
      </c>
      <c r="R207" s="11">
        <f>IF(ISNUMBER(K207),S207,"")</f>
        <v/>
      </c>
      <c r="S207" s="11">
        <f>IF(ISNUMBER(K207),IF(K207&lt;0,N(S206)+1,0),N(S206))</f>
        <v/>
      </c>
      <c r="T207" s="11">
        <f>IF(AND(LEN(A207&amp;B207&amp;D207&amp;G207&amp;J207)&gt;0,NOT(ISNUMBER(K207))),1,0)</f>
        <v/>
      </c>
    </row>
    <row r="208">
      <c r="A208" s="3" t="n"/>
      <c r="B208" s="4" t="n"/>
      <c r="C208" s="4" t="n"/>
      <c r="D208" s="4" t="n"/>
      <c r="E208" s="4" t="n"/>
      <c r="F208" s="4" t="n"/>
      <c r="G208" s="4" t="n"/>
      <c r="H208" s="4" t="n"/>
      <c r="I208" s="5" t="n"/>
      <c r="J208" s="5" t="n"/>
      <c r="K208" s="6">
        <f>IF(AND(ISNUMBER(I208),ISNUMBER(J208),N(I208)&gt;0),J208/I208,IF(AND(ISNUMBER(D208),ISNUMBER(E208),ISNUMBER(G208),OR(C208="KUPNO",C208="SPRZEDAŻ")),IF(IF(C208="KUPNO",1,-1)*(D208-E208)&gt;0,(G208-D208)/(D208-E208),""),""))</f>
        <v/>
      </c>
      <c r="L208" s="7" t="n"/>
      <c r="M208" s="8" t="n"/>
      <c r="N208" s="7" t="n"/>
      <c r="O208" s="9">
        <f>IF(ISNUMBER(K208),SUM(K$2:K208),"")</f>
        <v/>
      </c>
      <c r="P208" s="9">
        <f>IF(ISNUMBER(K208),MAX(0,MAX(O$2:O208)),"")</f>
        <v/>
      </c>
      <c r="Q208" s="10">
        <f>IF(ISNUMBER(K208),P208-O208,"")</f>
        <v/>
      </c>
      <c r="R208" s="11">
        <f>IF(ISNUMBER(K208),S208,"")</f>
        <v/>
      </c>
      <c r="S208" s="11">
        <f>IF(ISNUMBER(K208),IF(K208&lt;0,N(S207)+1,0),N(S207))</f>
        <v/>
      </c>
      <c r="T208" s="11">
        <f>IF(AND(LEN(A208&amp;B208&amp;D208&amp;G208&amp;J208)&gt;0,NOT(ISNUMBER(K208))),1,0)</f>
        <v/>
      </c>
    </row>
    <row r="209">
      <c r="A209" s="3" t="n"/>
      <c r="B209" s="4" t="n"/>
      <c r="C209" s="4" t="n"/>
      <c r="D209" s="4" t="n"/>
      <c r="E209" s="4" t="n"/>
      <c r="F209" s="4" t="n"/>
      <c r="G209" s="4" t="n"/>
      <c r="H209" s="4" t="n"/>
      <c r="I209" s="5" t="n"/>
      <c r="J209" s="5" t="n"/>
      <c r="K209" s="6">
        <f>IF(AND(ISNUMBER(I209),ISNUMBER(J209),N(I209)&gt;0),J209/I209,IF(AND(ISNUMBER(D209),ISNUMBER(E209),ISNUMBER(G209),OR(C209="KUPNO",C209="SPRZEDAŻ")),IF(IF(C209="KUPNO",1,-1)*(D209-E209)&gt;0,(G209-D209)/(D209-E209),""),""))</f>
        <v/>
      </c>
      <c r="L209" s="7" t="n"/>
      <c r="M209" s="8" t="n"/>
      <c r="N209" s="7" t="n"/>
      <c r="O209" s="9">
        <f>IF(ISNUMBER(K209),SUM(K$2:K209),"")</f>
        <v/>
      </c>
      <c r="P209" s="9">
        <f>IF(ISNUMBER(K209),MAX(0,MAX(O$2:O209)),"")</f>
        <v/>
      </c>
      <c r="Q209" s="10">
        <f>IF(ISNUMBER(K209),P209-O209,"")</f>
        <v/>
      </c>
      <c r="R209" s="11">
        <f>IF(ISNUMBER(K209),S209,"")</f>
        <v/>
      </c>
      <c r="S209" s="11">
        <f>IF(ISNUMBER(K209),IF(K209&lt;0,N(S208)+1,0),N(S208))</f>
        <v/>
      </c>
      <c r="T209" s="11">
        <f>IF(AND(LEN(A209&amp;B209&amp;D209&amp;G209&amp;J209)&gt;0,NOT(ISNUMBER(K209))),1,0)</f>
        <v/>
      </c>
    </row>
    <row r="210">
      <c r="A210" s="3" t="n"/>
      <c r="B210" s="4" t="n"/>
      <c r="C210" s="4" t="n"/>
      <c r="D210" s="4" t="n"/>
      <c r="E210" s="4" t="n"/>
      <c r="F210" s="4" t="n"/>
      <c r="G210" s="4" t="n"/>
      <c r="H210" s="4" t="n"/>
      <c r="I210" s="5" t="n"/>
      <c r="J210" s="5" t="n"/>
      <c r="K210" s="6">
        <f>IF(AND(ISNUMBER(I210),ISNUMBER(J210),N(I210)&gt;0),J210/I210,IF(AND(ISNUMBER(D210),ISNUMBER(E210),ISNUMBER(G210),OR(C210="KUPNO",C210="SPRZEDAŻ")),IF(IF(C210="KUPNO",1,-1)*(D210-E210)&gt;0,(G210-D210)/(D210-E210),""),""))</f>
        <v/>
      </c>
      <c r="L210" s="7" t="n"/>
      <c r="M210" s="8" t="n"/>
      <c r="N210" s="7" t="n"/>
      <c r="O210" s="9">
        <f>IF(ISNUMBER(K210),SUM(K$2:K210),"")</f>
        <v/>
      </c>
      <c r="P210" s="9">
        <f>IF(ISNUMBER(K210),MAX(0,MAX(O$2:O210)),"")</f>
        <v/>
      </c>
      <c r="Q210" s="10">
        <f>IF(ISNUMBER(K210),P210-O210,"")</f>
        <v/>
      </c>
      <c r="R210" s="11">
        <f>IF(ISNUMBER(K210),S210,"")</f>
        <v/>
      </c>
      <c r="S210" s="11">
        <f>IF(ISNUMBER(K210),IF(K210&lt;0,N(S209)+1,0),N(S209))</f>
        <v/>
      </c>
      <c r="T210" s="11">
        <f>IF(AND(LEN(A210&amp;B210&amp;D210&amp;G210&amp;J210)&gt;0,NOT(ISNUMBER(K210))),1,0)</f>
        <v/>
      </c>
    </row>
    <row r="211">
      <c r="A211" s="3" t="n"/>
      <c r="B211" s="4" t="n"/>
      <c r="C211" s="4" t="n"/>
      <c r="D211" s="4" t="n"/>
      <c r="E211" s="4" t="n"/>
      <c r="F211" s="4" t="n"/>
      <c r="G211" s="4" t="n"/>
      <c r="H211" s="4" t="n"/>
      <c r="I211" s="5" t="n"/>
      <c r="J211" s="5" t="n"/>
      <c r="K211" s="6">
        <f>IF(AND(ISNUMBER(I211),ISNUMBER(J211),N(I211)&gt;0),J211/I211,IF(AND(ISNUMBER(D211),ISNUMBER(E211),ISNUMBER(G211),OR(C211="KUPNO",C211="SPRZEDAŻ")),IF(IF(C211="KUPNO",1,-1)*(D211-E211)&gt;0,(G211-D211)/(D211-E211),""),""))</f>
        <v/>
      </c>
      <c r="L211" s="7" t="n"/>
      <c r="M211" s="8" t="n"/>
      <c r="N211" s="7" t="n"/>
      <c r="O211" s="9">
        <f>IF(ISNUMBER(K211),SUM(K$2:K211),"")</f>
        <v/>
      </c>
      <c r="P211" s="9">
        <f>IF(ISNUMBER(K211),MAX(0,MAX(O$2:O211)),"")</f>
        <v/>
      </c>
      <c r="Q211" s="10">
        <f>IF(ISNUMBER(K211),P211-O211,"")</f>
        <v/>
      </c>
      <c r="R211" s="11">
        <f>IF(ISNUMBER(K211),S211,"")</f>
        <v/>
      </c>
      <c r="S211" s="11">
        <f>IF(ISNUMBER(K211),IF(K211&lt;0,N(S210)+1,0),N(S210))</f>
        <v/>
      </c>
      <c r="T211" s="11">
        <f>IF(AND(LEN(A211&amp;B211&amp;D211&amp;G211&amp;J211)&gt;0,NOT(ISNUMBER(K211))),1,0)</f>
        <v/>
      </c>
    </row>
    <row r="212">
      <c r="A212" s="3" t="n"/>
      <c r="B212" s="4" t="n"/>
      <c r="C212" s="4" t="n"/>
      <c r="D212" s="4" t="n"/>
      <c r="E212" s="4" t="n"/>
      <c r="F212" s="4" t="n"/>
      <c r="G212" s="4" t="n"/>
      <c r="H212" s="4" t="n"/>
      <c r="I212" s="5" t="n"/>
      <c r="J212" s="5" t="n"/>
      <c r="K212" s="6">
        <f>IF(AND(ISNUMBER(I212),ISNUMBER(J212),N(I212)&gt;0),J212/I212,IF(AND(ISNUMBER(D212),ISNUMBER(E212),ISNUMBER(G212),OR(C212="KUPNO",C212="SPRZEDAŻ")),IF(IF(C212="KUPNO",1,-1)*(D212-E212)&gt;0,(G212-D212)/(D212-E212),""),""))</f>
        <v/>
      </c>
      <c r="L212" s="7" t="n"/>
      <c r="M212" s="8" t="n"/>
      <c r="N212" s="7" t="n"/>
      <c r="O212" s="9">
        <f>IF(ISNUMBER(K212),SUM(K$2:K212),"")</f>
        <v/>
      </c>
      <c r="P212" s="9">
        <f>IF(ISNUMBER(K212),MAX(0,MAX(O$2:O212)),"")</f>
        <v/>
      </c>
      <c r="Q212" s="10">
        <f>IF(ISNUMBER(K212),P212-O212,"")</f>
        <v/>
      </c>
      <c r="R212" s="11">
        <f>IF(ISNUMBER(K212),S212,"")</f>
        <v/>
      </c>
      <c r="S212" s="11">
        <f>IF(ISNUMBER(K212),IF(K212&lt;0,N(S211)+1,0),N(S211))</f>
        <v/>
      </c>
      <c r="T212" s="11">
        <f>IF(AND(LEN(A212&amp;B212&amp;D212&amp;G212&amp;J212)&gt;0,NOT(ISNUMBER(K212))),1,0)</f>
        <v/>
      </c>
    </row>
    <row r="213">
      <c r="A213" s="3" t="n"/>
      <c r="B213" s="4" t="n"/>
      <c r="C213" s="4" t="n"/>
      <c r="D213" s="4" t="n"/>
      <c r="E213" s="4" t="n"/>
      <c r="F213" s="4" t="n"/>
      <c r="G213" s="4" t="n"/>
      <c r="H213" s="4" t="n"/>
      <c r="I213" s="5" t="n"/>
      <c r="J213" s="5" t="n"/>
      <c r="K213" s="6">
        <f>IF(AND(ISNUMBER(I213),ISNUMBER(J213),N(I213)&gt;0),J213/I213,IF(AND(ISNUMBER(D213),ISNUMBER(E213),ISNUMBER(G213),OR(C213="KUPNO",C213="SPRZEDAŻ")),IF(IF(C213="KUPNO",1,-1)*(D213-E213)&gt;0,(G213-D213)/(D213-E213),""),""))</f>
        <v/>
      </c>
      <c r="L213" s="7" t="n"/>
      <c r="M213" s="8" t="n"/>
      <c r="N213" s="7" t="n"/>
      <c r="O213" s="9">
        <f>IF(ISNUMBER(K213),SUM(K$2:K213),"")</f>
        <v/>
      </c>
      <c r="P213" s="9">
        <f>IF(ISNUMBER(K213),MAX(0,MAX(O$2:O213)),"")</f>
        <v/>
      </c>
      <c r="Q213" s="10">
        <f>IF(ISNUMBER(K213),P213-O213,"")</f>
        <v/>
      </c>
      <c r="R213" s="11">
        <f>IF(ISNUMBER(K213),S213,"")</f>
        <v/>
      </c>
      <c r="S213" s="11">
        <f>IF(ISNUMBER(K213),IF(K213&lt;0,N(S212)+1,0),N(S212))</f>
        <v/>
      </c>
      <c r="T213" s="11">
        <f>IF(AND(LEN(A213&amp;B213&amp;D213&amp;G213&amp;J213)&gt;0,NOT(ISNUMBER(K213))),1,0)</f>
        <v/>
      </c>
    </row>
    <row r="214">
      <c r="A214" s="3" t="n"/>
      <c r="B214" s="4" t="n"/>
      <c r="C214" s="4" t="n"/>
      <c r="D214" s="4" t="n"/>
      <c r="E214" s="4" t="n"/>
      <c r="F214" s="4" t="n"/>
      <c r="G214" s="4" t="n"/>
      <c r="H214" s="4" t="n"/>
      <c r="I214" s="5" t="n"/>
      <c r="J214" s="5" t="n"/>
      <c r="K214" s="6">
        <f>IF(AND(ISNUMBER(I214),ISNUMBER(J214),N(I214)&gt;0),J214/I214,IF(AND(ISNUMBER(D214),ISNUMBER(E214),ISNUMBER(G214),OR(C214="KUPNO",C214="SPRZEDAŻ")),IF(IF(C214="KUPNO",1,-1)*(D214-E214)&gt;0,(G214-D214)/(D214-E214),""),""))</f>
        <v/>
      </c>
      <c r="L214" s="7" t="n"/>
      <c r="M214" s="8" t="n"/>
      <c r="N214" s="7" t="n"/>
      <c r="O214" s="9">
        <f>IF(ISNUMBER(K214),SUM(K$2:K214),"")</f>
        <v/>
      </c>
      <c r="P214" s="9">
        <f>IF(ISNUMBER(K214),MAX(0,MAX(O$2:O214)),"")</f>
        <v/>
      </c>
      <c r="Q214" s="10">
        <f>IF(ISNUMBER(K214),P214-O214,"")</f>
        <v/>
      </c>
      <c r="R214" s="11">
        <f>IF(ISNUMBER(K214),S214,"")</f>
        <v/>
      </c>
      <c r="S214" s="11">
        <f>IF(ISNUMBER(K214),IF(K214&lt;0,N(S213)+1,0),N(S213))</f>
        <v/>
      </c>
      <c r="T214" s="11">
        <f>IF(AND(LEN(A214&amp;B214&amp;D214&amp;G214&amp;J214)&gt;0,NOT(ISNUMBER(K214))),1,0)</f>
        <v/>
      </c>
    </row>
    <row r="215">
      <c r="A215" s="3" t="n"/>
      <c r="B215" s="4" t="n"/>
      <c r="C215" s="4" t="n"/>
      <c r="D215" s="4" t="n"/>
      <c r="E215" s="4" t="n"/>
      <c r="F215" s="4" t="n"/>
      <c r="G215" s="4" t="n"/>
      <c r="H215" s="4" t="n"/>
      <c r="I215" s="5" t="n"/>
      <c r="J215" s="5" t="n"/>
      <c r="K215" s="6">
        <f>IF(AND(ISNUMBER(I215),ISNUMBER(J215),N(I215)&gt;0),J215/I215,IF(AND(ISNUMBER(D215),ISNUMBER(E215),ISNUMBER(G215),OR(C215="KUPNO",C215="SPRZEDAŻ")),IF(IF(C215="KUPNO",1,-1)*(D215-E215)&gt;0,(G215-D215)/(D215-E215),""),""))</f>
        <v/>
      </c>
      <c r="L215" s="7" t="n"/>
      <c r="M215" s="8" t="n"/>
      <c r="N215" s="7" t="n"/>
      <c r="O215" s="9">
        <f>IF(ISNUMBER(K215),SUM(K$2:K215),"")</f>
        <v/>
      </c>
      <c r="P215" s="9">
        <f>IF(ISNUMBER(K215),MAX(0,MAX(O$2:O215)),"")</f>
        <v/>
      </c>
      <c r="Q215" s="10">
        <f>IF(ISNUMBER(K215),P215-O215,"")</f>
        <v/>
      </c>
      <c r="R215" s="11">
        <f>IF(ISNUMBER(K215),S215,"")</f>
        <v/>
      </c>
      <c r="S215" s="11">
        <f>IF(ISNUMBER(K215),IF(K215&lt;0,N(S214)+1,0),N(S214))</f>
        <v/>
      </c>
      <c r="T215" s="11">
        <f>IF(AND(LEN(A215&amp;B215&amp;D215&amp;G215&amp;J215)&gt;0,NOT(ISNUMBER(K215))),1,0)</f>
        <v/>
      </c>
    </row>
    <row r="216">
      <c r="A216" s="3" t="n"/>
      <c r="B216" s="4" t="n"/>
      <c r="C216" s="4" t="n"/>
      <c r="D216" s="4" t="n"/>
      <c r="E216" s="4" t="n"/>
      <c r="F216" s="4" t="n"/>
      <c r="G216" s="4" t="n"/>
      <c r="H216" s="4" t="n"/>
      <c r="I216" s="5" t="n"/>
      <c r="J216" s="5" t="n"/>
      <c r="K216" s="6">
        <f>IF(AND(ISNUMBER(I216),ISNUMBER(J216),N(I216)&gt;0),J216/I216,IF(AND(ISNUMBER(D216),ISNUMBER(E216),ISNUMBER(G216),OR(C216="KUPNO",C216="SPRZEDAŻ")),IF(IF(C216="KUPNO",1,-1)*(D216-E216)&gt;0,(G216-D216)/(D216-E216),""),""))</f>
        <v/>
      </c>
      <c r="L216" s="7" t="n"/>
      <c r="M216" s="8" t="n"/>
      <c r="N216" s="7" t="n"/>
      <c r="O216" s="9">
        <f>IF(ISNUMBER(K216),SUM(K$2:K216),"")</f>
        <v/>
      </c>
      <c r="P216" s="9">
        <f>IF(ISNUMBER(K216),MAX(0,MAX(O$2:O216)),"")</f>
        <v/>
      </c>
      <c r="Q216" s="10">
        <f>IF(ISNUMBER(K216),P216-O216,"")</f>
        <v/>
      </c>
      <c r="R216" s="11">
        <f>IF(ISNUMBER(K216),S216,"")</f>
        <v/>
      </c>
      <c r="S216" s="11">
        <f>IF(ISNUMBER(K216),IF(K216&lt;0,N(S215)+1,0),N(S215))</f>
        <v/>
      </c>
      <c r="T216" s="11">
        <f>IF(AND(LEN(A216&amp;B216&amp;D216&amp;G216&amp;J216)&gt;0,NOT(ISNUMBER(K216))),1,0)</f>
        <v/>
      </c>
    </row>
    <row r="217">
      <c r="A217" s="3" t="n"/>
      <c r="B217" s="4" t="n"/>
      <c r="C217" s="4" t="n"/>
      <c r="D217" s="4" t="n"/>
      <c r="E217" s="4" t="n"/>
      <c r="F217" s="4" t="n"/>
      <c r="G217" s="4" t="n"/>
      <c r="H217" s="4" t="n"/>
      <c r="I217" s="5" t="n"/>
      <c r="J217" s="5" t="n"/>
      <c r="K217" s="6">
        <f>IF(AND(ISNUMBER(I217),ISNUMBER(J217),N(I217)&gt;0),J217/I217,IF(AND(ISNUMBER(D217),ISNUMBER(E217),ISNUMBER(G217),OR(C217="KUPNO",C217="SPRZEDAŻ")),IF(IF(C217="KUPNO",1,-1)*(D217-E217)&gt;0,(G217-D217)/(D217-E217),""),""))</f>
        <v/>
      </c>
      <c r="L217" s="7" t="n"/>
      <c r="M217" s="8" t="n"/>
      <c r="N217" s="7" t="n"/>
      <c r="O217" s="9">
        <f>IF(ISNUMBER(K217),SUM(K$2:K217),"")</f>
        <v/>
      </c>
      <c r="P217" s="9">
        <f>IF(ISNUMBER(K217),MAX(0,MAX(O$2:O217)),"")</f>
        <v/>
      </c>
      <c r="Q217" s="10">
        <f>IF(ISNUMBER(K217),P217-O217,"")</f>
        <v/>
      </c>
      <c r="R217" s="11">
        <f>IF(ISNUMBER(K217),S217,"")</f>
        <v/>
      </c>
      <c r="S217" s="11">
        <f>IF(ISNUMBER(K217),IF(K217&lt;0,N(S216)+1,0),N(S216))</f>
        <v/>
      </c>
      <c r="T217" s="11">
        <f>IF(AND(LEN(A217&amp;B217&amp;D217&amp;G217&amp;J217)&gt;0,NOT(ISNUMBER(K217))),1,0)</f>
        <v/>
      </c>
    </row>
    <row r="218">
      <c r="A218" s="3" t="n"/>
      <c r="B218" s="4" t="n"/>
      <c r="C218" s="4" t="n"/>
      <c r="D218" s="4" t="n"/>
      <c r="E218" s="4" t="n"/>
      <c r="F218" s="4" t="n"/>
      <c r="G218" s="4" t="n"/>
      <c r="H218" s="4" t="n"/>
      <c r="I218" s="5" t="n"/>
      <c r="J218" s="5" t="n"/>
      <c r="K218" s="6">
        <f>IF(AND(ISNUMBER(I218),ISNUMBER(J218),N(I218)&gt;0),J218/I218,IF(AND(ISNUMBER(D218),ISNUMBER(E218),ISNUMBER(G218),OR(C218="KUPNO",C218="SPRZEDAŻ")),IF(IF(C218="KUPNO",1,-1)*(D218-E218)&gt;0,(G218-D218)/(D218-E218),""),""))</f>
        <v/>
      </c>
      <c r="L218" s="7" t="n"/>
      <c r="M218" s="8" t="n"/>
      <c r="N218" s="7" t="n"/>
      <c r="O218" s="9">
        <f>IF(ISNUMBER(K218),SUM(K$2:K218),"")</f>
        <v/>
      </c>
      <c r="P218" s="9">
        <f>IF(ISNUMBER(K218),MAX(0,MAX(O$2:O218)),"")</f>
        <v/>
      </c>
      <c r="Q218" s="10">
        <f>IF(ISNUMBER(K218),P218-O218,"")</f>
        <v/>
      </c>
      <c r="R218" s="11">
        <f>IF(ISNUMBER(K218),S218,"")</f>
        <v/>
      </c>
      <c r="S218" s="11">
        <f>IF(ISNUMBER(K218),IF(K218&lt;0,N(S217)+1,0),N(S217))</f>
        <v/>
      </c>
      <c r="T218" s="11">
        <f>IF(AND(LEN(A218&amp;B218&amp;D218&amp;G218&amp;J218)&gt;0,NOT(ISNUMBER(K218))),1,0)</f>
        <v/>
      </c>
    </row>
    <row r="219">
      <c r="A219" s="3" t="n"/>
      <c r="B219" s="4" t="n"/>
      <c r="C219" s="4" t="n"/>
      <c r="D219" s="4" t="n"/>
      <c r="E219" s="4" t="n"/>
      <c r="F219" s="4" t="n"/>
      <c r="G219" s="4" t="n"/>
      <c r="H219" s="4" t="n"/>
      <c r="I219" s="5" t="n"/>
      <c r="J219" s="5" t="n"/>
      <c r="K219" s="6">
        <f>IF(AND(ISNUMBER(I219),ISNUMBER(J219),N(I219)&gt;0),J219/I219,IF(AND(ISNUMBER(D219),ISNUMBER(E219),ISNUMBER(G219),OR(C219="KUPNO",C219="SPRZEDAŻ")),IF(IF(C219="KUPNO",1,-1)*(D219-E219)&gt;0,(G219-D219)/(D219-E219),""),""))</f>
        <v/>
      </c>
      <c r="L219" s="7" t="n"/>
      <c r="M219" s="8" t="n"/>
      <c r="N219" s="7" t="n"/>
      <c r="O219" s="9">
        <f>IF(ISNUMBER(K219),SUM(K$2:K219),"")</f>
        <v/>
      </c>
      <c r="P219" s="9">
        <f>IF(ISNUMBER(K219),MAX(0,MAX(O$2:O219)),"")</f>
        <v/>
      </c>
      <c r="Q219" s="10">
        <f>IF(ISNUMBER(K219),P219-O219,"")</f>
        <v/>
      </c>
      <c r="R219" s="11">
        <f>IF(ISNUMBER(K219),S219,"")</f>
        <v/>
      </c>
      <c r="S219" s="11">
        <f>IF(ISNUMBER(K219),IF(K219&lt;0,N(S218)+1,0),N(S218))</f>
        <v/>
      </c>
      <c r="T219" s="11">
        <f>IF(AND(LEN(A219&amp;B219&amp;D219&amp;G219&amp;J219)&gt;0,NOT(ISNUMBER(K219))),1,0)</f>
        <v/>
      </c>
    </row>
    <row r="220">
      <c r="A220" s="3" t="n"/>
      <c r="B220" s="4" t="n"/>
      <c r="C220" s="4" t="n"/>
      <c r="D220" s="4" t="n"/>
      <c r="E220" s="4" t="n"/>
      <c r="F220" s="4" t="n"/>
      <c r="G220" s="4" t="n"/>
      <c r="H220" s="4" t="n"/>
      <c r="I220" s="5" t="n"/>
      <c r="J220" s="5" t="n"/>
      <c r="K220" s="6">
        <f>IF(AND(ISNUMBER(I220),ISNUMBER(J220),N(I220)&gt;0),J220/I220,IF(AND(ISNUMBER(D220),ISNUMBER(E220),ISNUMBER(G220),OR(C220="KUPNO",C220="SPRZEDAŻ")),IF(IF(C220="KUPNO",1,-1)*(D220-E220)&gt;0,(G220-D220)/(D220-E220),""),""))</f>
        <v/>
      </c>
      <c r="L220" s="7" t="n"/>
      <c r="M220" s="8" t="n"/>
      <c r="N220" s="7" t="n"/>
      <c r="O220" s="9">
        <f>IF(ISNUMBER(K220),SUM(K$2:K220),"")</f>
        <v/>
      </c>
      <c r="P220" s="9">
        <f>IF(ISNUMBER(K220),MAX(0,MAX(O$2:O220)),"")</f>
        <v/>
      </c>
      <c r="Q220" s="10">
        <f>IF(ISNUMBER(K220),P220-O220,"")</f>
        <v/>
      </c>
      <c r="R220" s="11">
        <f>IF(ISNUMBER(K220),S220,"")</f>
        <v/>
      </c>
      <c r="S220" s="11">
        <f>IF(ISNUMBER(K220),IF(K220&lt;0,N(S219)+1,0),N(S219))</f>
        <v/>
      </c>
      <c r="T220" s="11">
        <f>IF(AND(LEN(A220&amp;B220&amp;D220&amp;G220&amp;J220)&gt;0,NOT(ISNUMBER(K220))),1,0)</f>
        <v/>
      </c>
    </row>
    <row r="221">
      <c r="A221" s="3" t="n"/>
      <c r="B221" s="4" t="n"/>
      <c r="C221" s="4" t="n"/>
      <c r="D221" s="4" t="n"/>
      <c r="E221" s="4" t="n"/>
      <c r="F221" s="4" t="n"/>
      <c r="G221" s="4" t="n"/>
      <c r="H221" s="4" t="n"/>
      <c r="I221" s="5" t="n"/>
      <c r="J221" s="5" t="n"/>
      <c r="K221" s="6">
        <f>IF(AND(ISNUMBER(I221),ISNUMBER(J221),N(I221)&gt;0),J221/I221,IF(AND(ISNUMBER(D221),ISNUMBER(E221),ISNUMBER(G221),OR(C221="KUPNO",C221="SPRZEDAŻ")),IF(IF(C221="KUPNO",1,-1)*(D221-E221)&gt;0,(G221-D221)/(D221-E221),""),""))</f>
        <v/>
      </c>
      <c r="L221" s="7" t="n"/>
      <c r="M221" s="8" t="n"/>
      <c r="N221" s="7" t="n"/>
      <c r="O221" s="9">
        <f>IF(ISNUMBER(K221),SUM(K$2:K221),"")</f>
        <v/>
      </c>
      <c r="P221" s="9">
        <f>IF(ISNUMBER(K221),MAX(0,MAX(O$2:O221)),"")</f>
        <v/>
      </c>
      <c r="Q221" s="10">
        <f>IF(ISNUMBER(K221),P221-O221,"")</f>
        <v/>
      </c>
      <c r="R221" s="11">
        <f>IF(ISNUMBER(K221),S221,"")</f>
        <v/>
      </c>
      <c r="S221" s="11">
        <f>IF(ISNUMBER(K221),IF(K221&lt;0,N(S220)+1,0),N(S220))</f>
        <v/>
      </c>
      <c r="T221" s="11">
        <f>IF(AND(LEN(A221&amp;B221&amp;D221&amp;G221&amp;J221)&gt;0,NOT(ISNUMBER(K221))),1,0)</f>
        <v/>
      </c>
    </row>
    <row r="222">
      <c r="A222" s="3" t="n"/>
      <c r="B222" s="4" t="n"/>
      <c r="C222" s="4" t="n"/>
      <c r="D222" s="4" t="n"/>
      <c r="E222" s="4" t="n"/>
      <c r="F222" s="4" t="n"/>
      <c r="G222" s="4" t="n"/>
      <c r="H222" s="4" t="n"/>
      <c r="I222" s="5" t="n"/>
      <c r="J222" s="5" t="n"/>
      <c r="K222" s="6">
        <f>IF(AND(ISNUMBER(I222),ISNUMBER(J222),N(I222)&gt;0),J222/I222,IF(AND(ISNUMBER(D222),ISNUMBER(E222),ISNUMBER(G222),OR(C222="KUPNO",C222="SPRZEDAŻ")),IF(IF(C222="KUPNO",1,-1)*(D222-E222)&gt;0,(G222-D222)/(D222-E222),""),""))</f>
        <v/>
      </c>
      <c r="L222" s="7" t="n"/>
      <c r="M222" s="8" t="n"/>
      <c r="N222" s="7" t="n"/>
      <c r="O222" s="9">
        <f>IF(ISNUMBER(K222),SUM(K$2:K222),"")</f>
        <v/>
      </c>
      <c r="P222" s="9">
        <f>IF(ISNUMBER(K222),MAX(0,MAX(O$2:O222)),"")</f>
        <v/>
      </c>
      <c r="Q222" s="10">
        <f>IF(ISNUMBER(K222),P222-O222,"")</f>
        <v/>
      </c>
      <c r="R222" s="11">
        <f>IF(ISNUMBER(K222),S222,"")</f>
        <v/>
      </c>
      <c r="S222" s="11">
        <f>IF(ISNUMBER(K222),IF(K222&lt;0,N(S221)+1,0),N(S221))</f>
        <v/>
      </c>
      <c r="T222" s="11">
        <f>IF(AND(LEN(A222&amp;B222&amp;D222&amp;G222&amp;J222)&gt;0,NOT(ISNUMBER(K222))),1,0)</f>
        <v/>
      </c>
    </row>
    <row r="223">
      <c r="A223" s="3" t="n"/>
      <c r="B223" s="4" t="n"/>
      <c r="C223" s="4" t="n"/>
      <c r="D223" s="4" t="n"/>
      <c r="E223" s="4" t="n"/>
      <c r="F223" s="4" t="n"/>
      <c r="G223" s="4" t="n"/>
      <c r="H223" s="4" t="n"/>
      <c r="I223" s="5" t="n"/>
      <c r="J223" s="5" t="n"/>
      <c r="K223" s="6">
        <f>IF(AND(ISNUMBER(I223),ISNUMBER(J223),N(I223)&gt;0),J223/I223,IF(AND(ISNUMBER(D223),ISNUMBER(E223),ISNUMBER(G223),OR(C223="KUPNO",C223="SPRZEDAŻ")),IF(IF(C223="KUPNO",1,-1)*(D223-E223)&gt;0,(G223-D223)/(D223-E223),""),""))</f>
        <v/>
      </c>
      <c r="L223" s="7" t="n"/>
      <c r="M223" s="8" t="n"/>
      <c r="N223" s="7" t="n"/>
      <c r="O223" s="9">
        <f>IF(ISNUMBER(K223),SUM(K$2:K223),"")</f>
        <v/>
      </c>
      <c r="P223" s="9">
        <f>IF(ISNUMBER(K223),MAX(0,MAX(O$2:O223)),"")</f>
        <v/>
      </c>
      <c r="Q223" s="10">
        <f>IF(ISNUMBER(K223),P223-O223,"")</f>
        <v/>
      </c>
      <c r="R223" s="11">
        <f>IF(ISNUMBER(K223),S223,"")</f>
        <v/>
      </c>
      <c r="S223" s="11">
        <f>IF(ISNUMBER(K223),IF(K223&lt;0,N(S222)+1,0),N(S222))</f>
        <v/>
      </c>
      <c r="T223" s="11">
        <f>IF(AND(LEN(A223&amp;B223&amp;D223&amp;G223&amp;J223)&gt;0,NOT(ISNUMBER(K223))),1,0)</f>
        <v/>
      </c>
    </row>
    <row r="224">
      <c r="A224" s="3" t="n"/>
      <c r="B224" s="4" t="n"/>
      <c r="C224" s="4" t="n"/>
      <c r="D224" s="4" t="n"/>
      <c r="E224" s="4" t="n"/>
      <c r="F224" s="4" t="n"/>
      <c r="G224" s="4" t="n"/>
      <c r="H224" s="4" t="n"/>
      <c r="I224" s="5" t="n"/>
      <c r="J224" s="5" t="n"/>
      <c r="K224" s="6">
        <f>IF(AND(ISNUMBER(I224),ISNUMBER(J224),N(I224)&gt;0),J224/I224,IF(AND(ISNUMBER(D224),ISNUMBER(E224),ISNUMBER(G224),OR(C224="KUPNO",C224="SPRZEDAŻ")),IF(IF(C224="KUPNO",1,-1)*(D224-E224)&gt;0,(G224-D224)/(D224-E224),""),""))</f>
        <v/>
      </c>
      <c r="L224" s="7" t="n"/>
      <c r="M224" s="8" t="n"/>
      <c r="N224" s="7" t="n"/>
      <c r="O224" s="9">
        <f>IF(ISNUMBER(K224),SUM(K$2:K224),"")</f>
        <v/>
      </c>
      <c r="P224" s="9">
        <f>IF(ISNUMBER(K224),MAX(0,MAX(O$2:O224)),"")</f>
        <v/>
      </c>
      <c r="Q224" s="10">
        <f>IF(ISNUMBER(K224),P224-O224,"")</f>
        <v/>
      </c>
      <c r="R224" s="11">
        <f>IF(ISNUMBER(K224),S224,"")</f>
        <v/>
      </c>
      <c r="S224" s="11">
        <f>IF(ISNUMBER(K224),IF(K224&lt;0,N(S223)+1,0),N(S223))</f>
        <v/>
      </c>
      <c r="T224" s="11">
        <f>IF(AND(LEN(A224&amp;B224&amp;D224&amp;G224&amp;J224)&gt;0,NOT(ISNUMBER(K224))),1,0)</f>
        <v/>
      </c>
    </row>
    <row r="225">
      <c r="A225" s="3" t="n"/>
      <c r="B225" s="4" t="n"/>
      <c r="C225" s="4" t="n"/>
      <c r="D225" s="4" t="n"/>
      <c r="E225" s="4" t="n"/>
      <c r="F225" s="4" t="n"/>
      <c r="G225" s="4" t="n"/>
      <c r="H225" s="4" t="n"/>
      <c r="I225" s="5" t="n"/>
      <c r="J225" s="5" t="n"/>
      <c r="K225" s="6">
        <f>IF(AND(ISNUMBER(I225),ISNUMBER(J225),N(I225)&gt;0),J225/I225,IF(AND(ISNUMBER(D225),ISNUMBER(E225),ISNUMBER(G225),OR(C225="KUPNO",C225="SPRZEDAŻ")),IF(IF(C225="KUPNO",1,-1)*(D225-E225)&gt;0,(G225-D225)/(D225-E225),""),""))</f>
        <v/>
      </c>
      <c r="L225" s="7" t="n"/>
      <c r="M225" s="8" t="n"/>
      <c r="N225" s="7" t="n"/>
      <c r="O225" s="9">
        <f>IF(ISNUMBER(K225),SUM(K$2:K225),"")</f>
        <v/>
      </c>
      <c r="P225" s="9">
        <f>IF(ISNUMBER(K225),MAX(0,MAX(O$2:O225)),"")</f>
        <v/>
      </c>
      <c r="Q225" s="10">
        <f>IF(ISNUMBER(K225),P225-O225,"")</f>
        <v/>
      </c>
      <c r="R225" s="11">
        <f>IF(ISNUMBER(K225),S225,"")</f>
        <v/>
      </c>
      <c r="S225" s="11">
        <f>IF(ISNUMBER(K225),IF(K225&lt;0,N(S224)+1,0),N(S224))</f>
        <v/>
      </c>
      <c r="T225" s="11">
        <f>IF(AND(LEN(A225&amp;B225&amp;D225&amp;G225&amp;J225)&gt;0,NOT(ISNUMBER(K225))),1,0)</f>
        <v/>
      </c>
    </row>
    <row r="226">
      <c r="A226" s="3" t="n"/>
      <c r="B226" s="4" t="n"/>
      <c r="C226" s="4" t="n"/>
      <c r="D226" s="4" t="n"/>
      <c r="E226" s="4" t="n"/>
      <c r="F226" s="4" t="n"/>
      <c r="G226" s="4" t="n"/>
      <c r="H226" s="4" t="n"/>
      <c r="I226" s="5" t="n"/>
      <c r="J226" s="5" t="n"/>
      <c r="K226" s="6">
        <f>IF(AND(ISNUMBER(I226),ISNUMBER(J226),N(I226)&gt;0),J226/I226,IF(AND(ISNUMBER(D226),ISNUMBER(E226),ISNUMBER(G226),OR(C226="KUPNO",C226="SPRZEDAŻ")),IF(IF(C226="KUPNO",1,-1)*(D226-E226)&gt;0,(G226-D226)/(D226-E226),""),""))</f>
        <v/>
      </c>
      <c r="L226" s="7" t="n"/>
      <c r="M226" s="8" t="n"/>
      <c r="N226" s="7" t="n"/>
      <c r="O226" s="9">
        <f>IF(ISNUMBER(K226),SUM(K$2:K226),"")</f>
        <v/>
      </c>
      <c r="P226" s="9">
        <f>IF(ISNUMBER(K226),MAX(0,MAX(O$2:O226)),"")</f>
        <v/>
      </c>
      <c r="Q226" s="10">
        <f>IF(ISNUMBER(K226),P226-O226,"")</f>
        <v/>
      </c>
      <c r="R226" s="11">
        <f>IF(ISNUMBER(K226),S226,"")</f>
        <v/>
      </c>
      <c r="S226" s="11">
        <f>IF(ISNUMBER(K226),IF(K226&lt;0,N(S225)+1,0),N(S225))</f>
        <v/>
      </c>
      <c r="T226" s="11">
        <f>IF(AND(LEN(A226&amp;B226&amp;D226&amp;G226&amp;J226)&gt;0,NOT(ISNUMBER(K226))),1,0)</f>
        <v/>
      </c>
    </row>
    <row r="227">
      <c r="A227" s="3" t="n"/>
      <c r="B227" s="4" t="n"/>
      <c r="C227" s="4" t="n"/>
      <c r="D227" s="4" t="n"/>
      <c r="E227" s="4" t="n"/>
      <c r="F227" s="4" t="n"/>
      <c r="G227" s="4" t="n"/>
      <c r="H227" s="4" t="n"/>
      <c r="I227" s="5" t="n"/>
      <c r="J227" s="5" t="n"/>
      <c r="K227" s="6">
        <f>IF(AND(ISNUMBER(I227),ISNUMBER(J227),N(I227)&gt;0),J227/I227,IF(AND(ISNUMBER(D227),ISNUMBER(E227),ISNUMBER(G227),OR(C227="KUPNO",C227="SPRZEDAŻ")),IF(IF(C227="KUPNO",1,-1)*(D227-E227)&gt;0,(G227-D227)/(D227-E227),""),""))</f>
        <v/>
      </c>
      <c r="L227" s="7" t="n"/>
      <c r="M227" s="8" t="n"/>
      <c r="N227" s="7" t="n"/>
      <c r="O227" s="9">
        <f>IF(ISNUMBER(K227),SUM(K$2:K227),"")</f>
        <v/>
      </c>
      <c r="P227" s="9">
        <f>IF(ISNUMBER(K227),MAX(0,MAX(O$2:O227)),"")</f>
        <v/>
      </c>
      <c r="Q227" s="10">
        <f>IF(ISNUMBER(K227),P227-O227,"")</f>
        <v/>
      </c>
      <c r="R227" s="11">
        <f>IF(ISNUMBER(K227),S227,"")</f>
        <v/>
      </c>
      <c r="S227" s="11">
        <f>IF(ISNUMBER(K227),IF(K227&lt;0,N(S226)+1,0),N(S226))</f>
        <v/>
      </c>
      <c r="T227" s="11">
        <f>IF(AND(LEN(A227&amp;B227&amp;D227&amp;G227&amp;J227)&gt;0,NOT(ISNUMBER(K227))),1,0)</f>
        <v/>
      </c>
    </row>
    <row r="228">
      <c r="A228" s="3" t="n"/>
      <c r="B228" s="4" t="n"/>
      <c r="C228" s="4" t="n"/>
      <c r="D228" s="4" t="n"/>
      <c r="E228" s="4" t="n"/>
      <c r="F228" s="4" t="n"/>
      <c r="G228" s="4" t="n"/>
      <c r="H228" s="4" t="n"/>
      <c r="I228" s="5" t="n"/>
      <c r="J228" s="5" t="n"/>
      <c r="K228" s="6">
        <f>IF(AND(ISNUMBER(I228),ISNUMBER(J228),N(I228)&gt;0),J228/I228,IF(AND(ISNUMBER(D228),ISNUMBER(E228),ISNUMBER(G228),OR(C228="KUPNO",C228="SPRZEDAŻ")),IF(IF(C228="KUPNO",1,-1)*(D228-E228)&gt;0,(G228-D228)/(D228-E228),""),""))</f>
        <v/>
      </c>
      <c r="L228" s="7" t="n"/>
      <c r="M228" s="8" t="n"/>
      <c r="N228" s="7" t="n"/>
      <c r="O228" s="9">
        <f>IF(ISNUMBER(K228),SUM(K$2:K228),"")</f>
        <v/>
      </c>
      <c r="P228" s="9">
        <f>IF(ISNUMBER(K228),MAX(0,MAX(O$2:O228)),"")</f>
        <v/>
      </c>
      <c r="Q228" s="10">
        <f>IF(ISNUMBER(K228),P228-O228,"")</f>
        <v/>
      </c>
      <c r="R228" s="11">
        <f>IF(ISNUMBER(K228),S228,"")</f>
        <v/>
      </c>
      <c r="S228" s="11">
        <f>IF(ISNUMBER(K228),IF(K228&lt;0,N(S227)+1,0),N(S227))</f>
        <v/>
      </c>
      <c r="T228" s="11">
        <f>IF(AND(LEN(A228&amp;B228&amp;D228&amp;G228&amp;J228)&gt;0,NOT(ISNUMBER(K228))),1,0)</f>
        <v/>
      </c>
    </row>
    <row r="229">
      <c r="A229" s="3" t="n"/>
      <c r="B229" s="4" t="n"/>
      <c r="C229" s="4" t="n"/>
      <c r="D229" s="4" t="n"/>
      <c r="E229" s="4" t="n"/>
      <c r="F229" s="4" t="n"/>
      <c r="G229" s="4" t="n"/>
      <c r="H229" s="4" t="n"/>
      <c r="I229" s="5" t="n"/>
      <c r="J229" s="5" t="n"/>
      <c r="K229" s="6">
        <f>IF(AND(ISNUMBER(I229),ISNUMBER(J229),N(I229)&gt;0),J229/I229,IF(AND(ISNUMBER(D229),ISNUMBER(E229),ISNUMBER(G229),OR(C229="KUPNO",C229="SPRZEDAŻ")),IF(IF(C229="KUPNO",1,-1)*(D229-E229)&gt;0,(G229-D229)/(D229-E229),""),""))</f>
        <v/>
      </c>
      <c r="L229" s="7" t="n"/>
      <c r="M229" s="8" t="n"/>
      <c r="N229" s="7" t="n"/>
      <c r="O229" s="9">
        <f>IF(ISNUMBER(K229),SUM(K$2:K229),"")</f>
        <v/>
      </c>
      <c r="P229" s="9">
        <f>IF(ISNUMBER(K229),MAX(0,MAX(O$2:O229)),"")</f>
        <v/>
      </c>
      <c r="Q229" s="10">
        <f>IF(ISNUMBER(K229),P229-O229,"")</f>
        <v/>
      </c>
      <c r="R229" s="11">
        <f>IF(ISNUMBER(K229),S229,"")</f>
        <v/>
      </c>
      <c r="S229" s="11">
        <f>IF(ISNUMBER(K229),IF(K229&lt;0,N(S228)+1,0),N(S228))</f>
        <v/>
      </c>
      <c r="T229" s="11">
        <f>IF(AND(LEN(A229&amp;B229&amp;D229&amp;G229&amp;J229)&gt;0,NOT(ISNUMBER(K229))),1,0)</f>
        <v/>
      </c>
    </row>
    <row r="230">
      <c r="A230" s="3" t="n"/>
      <c r="B230" s="4" t="n"/>
      <c r="C230" s="4" t="n"/>
      <c r="D230" s="4" t="n"/>
      <c r="E230" s="4" t="n"/>
      <c r="F230" s="4" t="n"/>
      <c r="G230" s="4" t="n"/>
      <c r="H230" s="4" t="n"/>
      <c r="I230" s="5" t="n"/>
      <c r="J230" s="5" t="n"/>
      <c r="K230" s="6">
        <f>IF(AND(ISNUMBER(I230),ISNUMBER(J230),N(I230)&gt;0),J230/I230,IF(AND(ISNUMBER(D230),ISNUMBER(E230),ISNUMBER(G230),OR(C230="KUPNO",C230="SPRZEDAŻ")),IF(IF(C230="KUPNO",1,-1)*(D230-E230)&gt;0,(G230-D230)/(D230-E230),""),""))</f>
        <v/>
      </c>
      <c r="L230" s="7" t="n"/>
      <c r="M230" s="8" t="n"/>
      <c r="N230" s="7" t="n"/>
      <c r="O230" s="9">
        <f>IF(ISNUMBER(K230),SUM(K$2:K230),"")</f>
        <v/>
      </c>
      <c r="P230" s="9">
        <f>IF(ISNUMBER(K230),MAX(0,MAX(O$2:O230)),"")</f>
        <v/>
      </c>
      <c r="Q230" s="10">
        <f>IF(ISNUMBER(K230),P230-O230,"")</f>
        <v/>
      </c>
      <c r="R230" s="11">
        <f>IF(ISNUMBER(K230),S230,"")</f>
        <v/>
      </c>
      <c r="S230" s="11">
        <f>IF(ISNUMBER(K230),IF(K230&lt;0,N(S229)+1,0),N(S229))</f>
        <v/>
      </c>
      <c r="T230" s="11">
        <f>IF(AND(LEN(A230&amp;B230&amp;D230&amp;G230&amp;J230)&gt;0,NOT(ISNUMBER(K230))),1,0)</f>
        <v/>
      </c>
    </row>
    <row r="231">
      <c r="A231" s="3" t="n"/>
      <c r="B231" s="4" t="n"/>
      <c r="C231" s="4" t="n"/>
      <c r="D231" s="4" t="n"/>
      <c r="E231" s="4" t="n"/>
      <c r="F231" s="4" t="n"/>
      <c r="G231" s="4" t="n"/>
      <c r="H231" s="4" t="n"/>
      <c r="I231" s="5" t="n"/>
      <c r="J231" s="5" t="n"/>
      <c r="K231" s="6">
        <f>IF(AND(ISNUMBER(I231),ISNUMBER(J231),N(I231)&gt;0),J231/I231,IF(AND(ISNUMBER(D231),ISNUMBER(E231),ISNUMBER(G231),OR(C231="KUPNO",C231="SPRZEDAŻ")),IF(IF(C231="KUPNO",1,-1)*(D231-E231)&gt;0,(G231-D231)/(D231-E231),""),""))</f>
        <v/>
      </c>
      <c r="L231" s="7" t="n"/>
      <c r="M231" s="8" t="n"/>
      <c r="N231" s="7" t="n"/>
      <c r="O231" s="9">
        <f>IF(ISNUMBER(K231),SUM(K$2:K231),"")</f>
        <v/>
      </c>
      <c r="P231" s="9">
        <f>IF(ISNUMBER(K231),MAX(0,MAX(O$2:O231)),"")</f>
        <v/>
      </c>
      <c r="Q231" s="10">
        <f>IF(ISNUMBER(K231),P231-O231,"")</f>
        <v/>
      </c>
      <c r="R231" s="11">
        <f>IF(ISNUMBER(K231),S231,"")</f>
        <v/>
      </c>
      <c r="S231" s="11">
        <f>IF(ISNUMBER(K231),IF(K231&lt;0,N(S230)+1,0),N(S230))</f>
        <v/>
      </c>
      <c r="T231" s="11">
        <f>IF(AND(LEN(A231&amp;B231&amp;D231&amp;G231&amp;J231)&gt;0,NOT(ISNUMBER(K231))),1,0)</f>
        <v/>
      </c>
    </row>
    <row r="232">
      <c r="A232" s="3" t="n"/>
      <c r="B232" s="4" t="n"/>
      <c r="C232" s="4" t="n"/>
      <c r="D232" s="4" t="n"/>
      <c r="E232" s="4" t="n"/>
      <c r="F232" s="4" t="n"/>
      <c r="G232" s="4" t="n"/>
      <c r="H232" s="4" t="n"/>
      <c r="I232" s="5" t="n"/>
      <c r="J232" s="5" t="n"/>
      <c r="K232" s="6">
        <f>IF(AND(ISNUMBER(I232),ISNUMBER(J232),N(I232)&gt;0),J232/I232,IF(AND(ISNUMBER(D232),ISNUMBER(E232),ISNUMBER(G232),OR(C232="KUPNO",C232="SPRZEDAŻ")),IF(IF(C232="KUPNO",1,-1)*(D232-E232)&gt;0,(G232-D232)/(D232-E232),""),""))</f>
        <v/>
      </c>
      <c r="L232" s="7" t="n"/>
      <c r="M232" s="8" t="n"/>
      <c r="N232" s="7" t="n"/>
      <c r="O232" s="9">
        <f>IF(ISNUMBER(K232),SUM(K$2:K232),"")</f>
        <v/>
      </c>
      <c r="P232" s="9">
        <f>IF(ISNUMBER(K232),MAX(0,MAX(O$2:O232)),"")</f>
        <v/>
      </c>
      <c r="Q232" s="10">
        <f>IF(ISNUMBER(K232),P232-O232,"")</f>
        <v/>
      </c>
      <c r="R232" s="11">
        <f>IF(ISNUMBER(K232),S232,"")</f>
        <v/>
      </c>
      <c r="S232" s="11">
        <f>IF(ISNUMBER(K232),IF(K232&lt;0,N(S231)+1,0),N(S231))</f>
        <v/>
      </c>
      <c r="T232" s="11">
        <f>IF(AND(LEN(A232&amp;B232&amp;D232&amp;G232&amp;J232)&gt;0,NOT(ISNUMBER(K232))),1,0)</f>
        <v/>
      </c>
    </row>
    <row r="233">
      <c r="A233" s="3" t="n"/>
      <c r="B233" s="4" t="n"/>
      <c r="C233" s="4" t="n"/>
      <c r="D233" s="4" t="n"/>
      <c r="E233" s="4" t="n"/>
      <c r="F233" s="4" t="n"/>
      <c r="G233" s="4" t="n"/>
      <c r="H233" s="4" t="n"/>
      <c r="I233" s="5" t="n"/>
      <c r="J233" s="5" t="n"/>
      <c r="K233" s="6">
        <f>IF(AND(ISNUMBER(I233),ISNUMBER(J233),N(I233)&gt;0),J233/I233,IF(AND(ISNUMBER(D233),ISNUMBER(E233),ISNUMBER(G233),OR(C233="KUPNO",C233="SPRZEDAŻ")),IF(IF(C233="KUPNO",1,-1)*(D233-E233)&gt;0,(G233-D233)/(D233-E233),""),""))</f>
        <v/>
      </c>
      <c r="L233" s="7" t="n"/>
      <c r="M233" s="8" t="n"/>
      <c r="N233" s="7" t="n"/>
      <c r="O233" s="9">
        <f>IF(ISNUMBER(K233),SUM(K$2:K233),"")</f>
        <v/>
      </c>
      <c r="P233" s="9">
        <f>IF(ISNUMBER(K233),MAX(0,MAX(O$2:O233)),"")</f>
        <v/>
      </c>
      <c r="Q233" s="10">
        <f>IF(ISNUMBER(K233),P233-O233,"")</f>
        <v/>
      </c>
      <c r="R233" s="11">
        <f>IF(ISNUMBER(K233),S233,"")</f>
        <v/>
      </c>
      <c r="S233" s="11">
        <f>IF(ISNUMBER(K233),IF(K233&lt;0,N(S232)+1,0),N(S232))</f>
        <v/>
      </c>
      <c r="T233" s="11">
        <f>IF(AND(LEN(A233&amp;B233&amp;D233&amp;G233&amp;J233)&gt;0,NOT(ISNUMBER(K233))),1,0)</f>
        <v/>
      </c>
    </row>
    <row r="234">
      <c r="A234" s="3" t="n"/>
      <c r="B234" s="4" t="n"/>
      <c r="C234" s="4" t="n"/>
      <c r="D234" s="4" t="n"/>
      <c r="E234" s="4" t="n"/>
      <c r="F234" s="4" t="n"/>
      <c r="G234" s="4" t="n"/>
      <c r="H234" s="4" t="n"/>
      <c r="I234" s="5" t="n"/>
      <c r="J234" s="5" t="n"/>
      <c r="K234" s="6">
        <f>IF(AND(ISNUMBER(I234),ISNUMBER(J234),N(I234)&gt;0),J234/I234,IF(AND(ISNUMBER(D234),ISNUMBER(E234),ISNUMBER(G234),OR(C234="KUPNO",C234="SPRZEDAŻ")),IF(IF(C234="KUPNO",1,-1)*(D234-E234)&gt;0,(G234-D234)/(D234-E234),""),""))</f>
        <v/>
      </c>
      <c r="L234" s="7" t="n"/>
      <c r="M234" s="8" t="n"/>
      <c r="N234" s="7" t="n"/>
      <c r="O234" s="9">
        <f>IF(ISNUMBER(K234),SUM(K$2:K234),"")</f>
        <v/>
      </c>
      <c r="P234" s="9">
        <f>IF(ISNUMBER(K234),MAX(0,MAX(O$2:O234)),"")</f>
        <v/>
      </c>
      <c r="Q234" s="10">
        <f>IF(ISNUMBER(K234),P234-O234,"")</f>
        <v/>
      </c>
      <c r="R234" s="11">
        <f>IF(ISNUMBER(K234),S234,"")</f>
        <v/>
      </c>
      <c r="S234" s="11">
        <f>IF(ISNUMBER(K234),IF(K234&lt;0,N(S233)+1,0),N(S233))</f>
        <v/>
      </c>
      <c r="T234" s="11">
        <f>IF(AND(LEN(A234&amp;B234&amp;D234&amp;G234&amp;J234)&gt;0,NOT(ISNUMBER(K234))),1,0)</f>
        <v/>
      </c>
    </row>
    <row r="235">
      <c r="A235" s="3" t="n"/>
      <c r="B235" s="4" t="n"/>
      <c r="C235" s="4" t="n"/>
      <c r="D235" s="4" t="n"/>
      <c r="E235" s="4" t="n"/>
      <c r="F235" s="4" t="n"/>
      <c r="G235" s="4" t="n"/>
      <c r="H235" s="4" t="n"/>
      <c r="I235" s="5" t="n"/>
      <c r="J235" s="5" t="n"/>
      <c r="K235" s="6">
        <f>IF(AND(ISNUMBER(I235),ISNUMBER(J235),N(I235)&gt;0),J235/I235,IF(AND(ISNUMBER(D235),ISNUMBER(E235),ISNUMBER(G235),OR(C235="KUPNO",C235="SPRZEDAŻ")),IF(IF(C235="KUPNO",1,-1)*(D235-E235)&gt;0,(G235-D235)/(D235-E235),""),""))</f>
        <v/>
      </c>
      <c r="L235" s="7" t="n"/>
      <c r="M235" s="8" t="n"/>
      <c r="N235" s="7" t="n"/>
      <c r="O235" s="9">
        <f>IF(ISNUMBER(K235),SUM(K$2:K235),"")</f>
        <v/>
      </c>
      <c r="P235" s="9">
        <f>IF(ISNUMBER(K235),MAX(0,MAX(O$2:O235)),"")</f>
        <v/>
      </c>
      <c r="Q235" s="10">
        <f>IF(ISNUMBER(K235),P235-O235,"")</f>
        <v/>
      </c>
      <c r="R235" s="11">
        <f>IF(ISNUMBER(K235),S235,"")</f>
        <v/>
      </c>
      <c r="S235" s="11">
        <f>IF(ISNUMBER(K235),IF(K235&lt;0,N(S234)+1,0),N(S234))</f>
        <v/>
      </c>
      <c r="T235" s="11">
        <f>IF(AND(LEN(A235&amp;B235&amp;D235&amp;G235&amp;J235)&gt;0,NOT(ISNUMBER(K235))),1,0)</f>
        <v/>
      </c>
    </row>
    <row r="236">
      <c r="A236" s="3" t="n"/>
      <c r="B236" s="4" t="n"/>
      <c r="C236" s="4" t="n"/>
      <c r="D236" s="4" t="n"/>
      <c r="E236" s="4" t="n"/>
      <c r="F236" s="4" t="n"/>
      <c r="G236" s="4" t="n"/>
      <c r="H236" s="4" t="n"/>
      <c r="I236" s="5" t="n"/>
      <c r="J236" s="5" t="n"/>
      <c r="K236" s="6">
        <f>IF(AND(ISNUMBER(I236),ISNUMBER(J236),N(I236)&gt;0),J236/I236,IF(AND(ISNUMBER(D236),ISNUMBER(E236),ISNUMBER(G236),OR(C236="KUPNO",C236="SPRZEDAŻ")),IF(IF(C236="KUPNO",1,-1)*(D236-E236)&gt;0,(G236-D236)/(D236-E236),""),""))</f>
        <v/>
      </c>
      <c r="L236" s="7" t="n"/>
      <c r="M236" s="8" t="n"/>
      <c r="N236" s="7" t="n"/>
      <c r="O236" s="9">
        <f>IF(ISNUMBER(K236),SUM(K$2:K236),"")</f>
        <v/>
      </c>
      <c r="P236" s="9">
        <f>IF(ISNUMBER(K236),MAX(0,MAX(O$2:O236)),"")</f>
        <v/>
      </c>
      <c r="Q236" s="10">
        <f>IF(ISNUMBER(K236),P236-O236,"")</f>
        <v/>
      </c>
      <c r="R236" s="11">
        <f>IF(ISNUMBER(K236),S236,"")</f>
        <v/>
      </c>
      <c r="S236" s="11">
        <f>IF(ISNUMBER(K236),IF(K236&lt;0,N(S235)+1,0),N(S235))</f>
        <v/>
      </c>
      <c r="T236" s="11">
        <f>IF(AND(LEN(A236&amp;B236&amp;D236&amp;G236&amp;J236)&gt;0,NOT(ISNUMBER(K236))),1,0)</f>
        <v/>
      </c>
    </row>
    <row r="237">
      <c r="A237" s="3" t="n"/>
      <c r="B237" s="4" t="n"/>
      <c r="C237" s="4" t="n"/>
      <c r="D237" s="4" t="n"/>
      <c r="E237" s="4" t="n"/>
      <c r="F237" s="4" t="n"/>
      <c r="G237" s="4" t="n"/>
      <c r="H237" s="4" t="n"/>
      <c r="I237" s="5" t="n"/>
      <c r="J237" s="5" t="n"/>
      <c r="K237" s="6">
        <f>IF(AND(ISNUMBER(I237),ISNUMBER(J237),N(I237)&gt;0),J237/I237,IF(AND(ISNUMBER(D237),ISNUMBER(E237),ISNUMBER(G237),OR(C237="KUPNO",C237="SPRZEDAŻ")),IF(IF(C237="KUPNO",1,-1)*(D237-E237)&gt;0,(G237-D237)/(D237-E237),""),""))</f>
        <v/>
      </c>
      <c r="L237" s="7" t="n"/>
      <c r="M237" s="8" t="n"/>
      <c r="N237" s="7" t="n"/>
      <c r="O237" s="9">
        <f>IF(ISNUMBER(K237),SUM(K$2:K237),"")</f>
        <v/>
      </c>
      <c r="P237" s="9">
        <f>IF(ISNUMBER(K237),MAX(0,MAX(O$2:O237)),"")</f>
        <v/>
      </c>
      <c r="Q237" s="10">
        <f>IF(ISNUMBER(K237),P237-O237,"")</f>
        <v/>
      </c>
      <c r="R237" s="11">
        <f>IF(ISNUMBER(K237),S237,"")</f>
        <v/>
      </c>
      <c r="S237" s="11">
        <f>IF(ISNUMBER(K237),IF(K237&lt;0,N(S236)+1,0),N(S236))</f>
        <v/>
      </c>
      <c r="T237" s="11">
        <f>IF(AND(LEN(A237&amp;B237&amp;D237&amp;G237&amp;J237)&gt;0,NOT(ISNUMBER(K237))),1,0)</f>
        <v/>
      </c>
    </row>
    <row r="238">
      <c r="A238" s="3" t="n"/>
      <c r="B238" s="4" t="n"/>
      <c r="C238" s="4" t="n"/>
      <c r="D238" s="4" t="n"/>
      <c r="E238" s="4" t="n"/>
      <c r="F238" s="4" t="n"/>
      <c r="G238" s="4" t="n"/>
      <c r="H238" s="4" t="n"/>
      <c r="I238" s="5" t="n"/>
      <c r="J238" s="5" t="n"/>
      <c r="K238" s="6">
        <f>IF(AND(ISNUMBER(I238),ISNUMBER(J238),N(I238)&gt;0),J238/I238,IF(AND(ISNUMBER(D238),ISNUMBER(E238),ISNUMBER(G238),OR(C238="KUPNO",C238="SPRZEDAŻ")),IF(IF(C238="KUPNO",1,-1)*(D238-E238)&gt;0,(G238-D238)/(D238-E238),""),""))</f>
        <v/>
      </c>
      <c r="L238" s="7" t="n"/>
      <c r="M238" s="8" t="n"/>
      <c r="N238" s="7" t="n"/>
      <c r="O238" s="9">
        <f>IF(ISNUMBER(K238),SUM(K$2:K238),"")</f>
        <v/>
      </c>
      <c r="P238" s="9">
        <f>IF(ISNUMBER(K238),MAX(0,MAX(O$2:O238)),"")</f>
        <v/>
      </c>
      <c r="Q238" s="10">
        <f>IF(ISNUMBER(K238),P238-O238,"")</f>
        <v/>
      </c>
      <c r="R238" s="11">
        <f>IF(ISNUMBER(K238),S238,"")</f>
        <v/>
      </c>
      <c r="S238" s="11">
        <f>IF(ISNUMBER(K238),IF(K238&lt;0,N(S237)+1,0),N(S237))</f>
        <v/>
      </c>
      <c r="T238" s="11">
        <f>IF(AND(LEN(A238&amp;B238&amp;D238&amp;G238&amp;J238)&gt;0,NOT(ISNUMBER(K238))),1,0)</f>
        <v/>
      </c>
    </row>
    <row r="239">
      <c r="A239" s="3" t="n"/>
      <c r="B239" s="4" t="n"/>
      <c r="C239" s="4" t="n"/>
      <c r="D239" s="4" t="n"/>
      <c r="E239" s="4" t="n"/>
      <c r="F239" s="4" t="n"/>
      <c r="G239" s="4" t="n"/>
      <c r="H239" s="4" t="n"/>
      <c r="I239" s="5" t="n"/>
      <c r="J239" s="5" t="n"/>
      <c r="K239" s="6">
        <f>IF(AND(ISNUMBER(I239),ISNUMBER(J239),N(I239)&gt;0),J239/I239,IF(AND(ISNUMBER(D239),ISNUMBER(E239),ISNUMBER(G239),OR(C239="KUPNO",C239="SPRZEDAŻ")),IF(IF(C239="KUPNO",1,-1)*(D239-E239)&gt;0,(G239-D239)/(D239-E239),""),""))</f>
        <v/>
      </c>
      <c r="L239" s="7" t="n"/>
      <c r="M239" s="8" t="n"/>
      <c r="N239" s="7" t="n"/>
      <c r="O239" s="9">
        <f>IF(ISNUMBER(K239),SUM(K$2:K239),"")</f>
        <v/>
      </c>
      <c r="P239" s="9">
        <f>IF(ISNUMBER(K239),MAX(0,MAX(O$2:O239)),"")</f>
        <v/>
      </c>
      <c r="Q239" s="10">
        <f>IF(ISNUMBER(K239),P239-O239,"")</f>
        <v/>
      </c>
      <c r="R239" s="11">
        <f>IF(ISNUMBER(K239),S239,"")</f>
        <v/>
      </c>
      <c r="S239" s="11">
        <f>IF(ISNUMBER(K239),IF(K239&lt;0,N(S238)+1,0),N(S238))</f>
        <v/>
      </c>
      <c r="T239" s="11">
        <f>IF(AND(LEN(A239&amp;B239&amp;D239&amp;G239&amp;J239)&gt;0,NOT(ISNUMBER(K239))),1,0)</f>
        <v/>
      </c>
    </row>
    <row r="240">
      <c r="A240" s="3" t="n"/>
      <c r="B240" s="4" t="n"/>
      <c r="C240" s="4" t="n"/>
      <c r="D240" s="4" t="n"/>
      <c r="E240" s="4" t="n"/>
      <c r="F240" s="4" t="n"/>
      <c r="G240" s="4" t="n"/>
      <c r="H240" s="4" t="n"/>
      <c r="I240" s="5" t="n"/>
      <c r="J240" s="5" t="n"/>
      <c r="K240" s="6">
        <f>IF(AND(ISNUMBER(I240),ISNUMBER(J240),N(I240)&gt;0),J240/I240,IF(AND(ISNUMBER(D240),ISNUMBER(E240),ISNUMBER(G240),OR(C240="KUPNO",C240="SPRZEDAŻ")),IF(IF(C240="KUPNO",1,-1)*(D240-E240)&gt;0,(G240-D240)/(D240-E240),""),""))</f>
        <v/>
      </c>
      <c r="L240" s="7" t="n"/>
      <c r="M240" s="8" t="n"/>
      <c r="N240" s="7" t="n"/>
      <c r="O240" s="9">
        <f>IF(ISNUMBER(K240),SUM(K$2:K240),"")</f>
        <v/>
      </c>
      <c r="P240" s="9">
        <f>IF(ISNUMBER(K240),MAX(0,MAX(O$2:O240)),"")</f>
        <v/>
      </c>
      <c r="Q240" s="10">
        <f>IF(ISNUMBER(K240),P240-O240,"")</f>
        <v/>
      </c>
      <c r="R240" s="11">
        <f>IF(ISNUMBER(K240),S240,"")</f>
        <v/>
      </c>
      <c r="S240" s="11">
        <f>IF(ISNUMBER(K240),IF(K240&lt;0,N(S239)+1,0),N(S239))</f>
        <v/>
      </c>
      <c r="T240" s="11">
        <f>IF(AND(LEN(A240&amp;B240&amp;D240&amp;G240&amp;J240)&gt;0,NOT(ISNUMBER(K240))),1,0)</f>
        <v/>
      </c>
    </row>
    <row r="241">
      <c r="A241" s="3" t="n"/>
      <c r="B241" s="4" t="n"/>
      <c r="C241" s="4" t="n"/>
      <c r="D241" s="4" t="n"/>
      <c r="E241" s="4" t="n"/>
      <c r="F241" s="4" t="n"/>
      <c r="G241" s="4" t="n"/>
      <c r="H241" s="4" t="n"/>
      <c r="I241" s="5" t="n"/>
      <c r="J241" s="5" t="n"/>
      <c r="K241" s="6">
        <f>IF(AND(ISNUMBER(I241),ISNUMBER(J241),N(I241)&gt;0),J241/I241,IF(AND(ISNUMBER(D241),ISNUMBER(E241),ISNUMBER(G241),OR(C241="KUPNO",C241="SPRZEDAŻ")),IF(IF(C241="KUPNO",1,-1)*(D241-E241)&gt;0,(G241-D241)/(D241-E241),""),""))</f>
        <v/>
      </c>
      <c r="L241" s="7" t="n"/>
      <c r="M241" s="8" t="n"/>
      <c r="N241" s="7" t="n"/>
      <c r="O241" s="9">
        <f>IF(ISNUMBER(K241),SUM(K$2:K241),"")</f>
        <v/>
      </c>
      <c r="P241" s="9">
        <f>IF(ISNUMBER(K241),MAX(0,MAX(O$2:O241)),"")</f>
        <v/>
      </c>
      <c r="Q241" s="10">
        <f>IF(ISNUMBER(K241),P241-O241,"")</f>
        <v/>
      </c>
      <c r="R241" s="11">
        <f>IF(ISNUMBER(K241),S241,"")</f>
        <v/>
      </c>
      <c r="S241" s="11">
        <f>IF(ISNUMBER(K241),IF(K241&lt;0,N(S240)+1,0),N(S240))</f>
        <v/>
      </c>
      <c r="T241" s="11">
        <f>IF(AND(LEN(A241&amp;B241&amp;D241&amp;G241&amp;J241)&gt;0,NOT(ISNUMBER(K241))),1,0)</f>
        <v/>
      </c>
    </row>
    <row r="242">
      <c r="A242" s="3" t="n"/>
      <c r="B242" s="4" t="n"/>
      <c r="C242" s="4" t="n"/>
      <c r="D242" s="4" t="n"/>
      <c r="E242" s="4" t="n"/>
      <c r="F242" s="4" t="n"/>
      <c r="G242" s="4" t="n"/>
      <c r="H242" s="4" t="n"/>
      <c r="I242" s="5" t="n"/>
      <c r="J242" s="5" t="n"/>
      <c r="K242" s="6">
        <f>IF(AND(ISNUMBER(I242),ISNUMBER(J242),N(I242)&gt;0),J242/I242,IF(AND(ISNUMBER(D242),ISNUMBER(E242),ISNUMBER(G242),OR(C242="KUPNO",C242="SPRZEDAŻ")),IF(IF(C242="KUPNO",1,-1)*(D242-E242)&gt;0,(G242-D242)/(D242-E242),""),""))</f>
        <v/>
      </c>
      <c r="L242" s="7" t="n"/>
      <c r="M242" s="8" t="n"/>
      <c r="N242" s="7" t="n"/>
      <c r="O242" s="9">
        <f>IF(ISNUMBER(K242),SUM(K$2:K242),"")</f>
        <v/>
      </c>
      <c r="P242" s="9">
        <f>IF(ISNUMBER(K242),MAX(0,MAX(O$2:O242)),"")</f>
        <v/>
      </c>
      <c r="Q242" s="10">
        <f>IF(ISNUMBER(K242),P242-O242,"")</f>
        <v/>
      </c>
      <c r="R242" s="11">
        <f>IF(ISNUMBER(K242),S242,"")</f>
        <v/>
      </c>
      <c r="S242" s="11">
        <f>IF(ISNUMBER(K242),IF(K242&lt;0,N(S241)+1,0),N(S241))</f>
        <v/>
      </c>
      <c r="T242" s="11">
        <f>IF(AND(LEN(A242&amp;B242&amp;D242&amp;G242&amp;J242)&gt;0,NOT(ISNUMBER(K242))),1,0)</f>
        <v/>
      </c>
    </row>
    <row r="243">
      <c r="A243" s="3" t="n"/>
      <c r="B243" s="4" t="n"/>
      <c r="C243" s="4" t="n"/>
      <c r="D243" s="4" t="n"/>
      <c r="E243" s="4" t="n"/>
      <c r="F243" s="4" t="n"/>
      <c r="G243" s="4" t="n"/>
      <c r="H243" s="4" t="n"/>
      <c r="I243" s="5" t="n"/>
      <c r="J243" s="5" t="n"/>
      <c r="K243" s="6">
        <f>IF(AND(ISNUMBER(I243),ISNUMBER(J243),N(I243)&gt;0),J243/I243,IF(AND(ISNUMBER(D243),ISNUMBER(E243),ISNUMBER(G243),OR(C243="KUPNO",C243="SPRZEDAŻ")),IF(IF(C243="KUPNO",1,-1)*(D243-E243)&gt;0,(G243-D243)/(D243-E243),""),""))</f>
        <v/>
      </c>
      <c r="L243" s="7" t="n"/>
      <c r="M243" s="8" t="n"/>
      <c r="N243" s="7" t="n"/>
      <c r="O243" s="9">
        <f>IF(ISNUMBER(K243),SUM(K$2:K243),"")</f>
        <v/>
      </c>
      <c r="P243" s="9">
        <f>IF(ISNUMBER(K243),MAX(0,MAX(O$2:O243)),"")</f>
        <v/>
      </c>
      <c r="Q243" s="10">
        <f>IF(ISNUMBER(K243),P243-O243,"")</f>
        <v/>
      </c>
      <c r="R243" s="11">
        <f>IF(ISNUMBER(K243),S243,"")</f>
        <v/>
      </c>
      <c r="S243" s="11">
        <f>IF(ISNUMBER(K243),IF(K243&lt;0,N(S242)+1,0),N(S242))</f>
        <v/>
      </c>
      <c r="T243" s="11">
        <f>IF(AND(LEN(A243&amp;B243&amp;D243&amp;G243&amp;J243)&gt;0,NOT(ISNUMBER(K243))),1,0)</f>
        <v/>
      </c>
    </row>
    <row r="244">
      <c r="A244" s="3" t="n"/>
      <c r="B244" s="4" t="n"/>
      <c r="C244" s="4" t="n"/>
      <c r="D244" s="4" t="n"/>
      <c r="E244" s="4" t="n"/>
      <c r="F244" s="4" t="n"/>
      <c r="G244" s="4" t="n"/>
      <c r="H244" s="4" t="n"/>
      <c r="I244" s="5" t="n"/>
      <c r="J244" s="5" t="n"/>
      <c r="K244" s="6">
        <f>IF(AND(ISNUMBER(I244),ISNUMBER(J244),N(I244)&gt;0),J244/I244,IF(AND(ISNUMBER(D244),ISNUMBER(E244),ISNUMBER(G244),OR(C244="KUPNO",C244="SPRZEDAŻ")),IF(IF(C244="KUPNO",1,-1)*(D244-E244)&gt;0,(G244-D244)/(D244-E244),""),""))</f>
        <v/>
      </c>
      <c r="L244" s="7" t="n"/>
      <c r="M244" s="8" t="n"/>
      <c r="N244" s="7" t="n"/>
      <c r="O244" s="9">
        <f>IF(ISNUMBER(K244),SUM(K$2:K244),"")</f>
        <v/>
      </c>
      <c r="P244" s="9">
        <f>IF(ISNUMBER(K244),MAX(0,MAX(O$2:O244)),"")</f>
        <v/>
      </c>
      <c r="Q244" s="10">
        <f>IF(ISNUMBER(K244),P244-O244,"")</f>
        <v/>
      </c>
      <c r="R244" s="11">
        <f>IF(ISNUMBER(K244),S244,"")</f>
        <v/>
      </c>
      <c r="S244" s="11">
        <f>IF(ISNUMBER(K244),IF(K244&lt;0,N(S243)+1,0),N(S243))</f>
        <v/>
      </c>
      <c r="T244" s="11">
        <f>IF(AND(LEN(A244&amp;B244&amp;D244&amp;G244&amp;J244)&gt;0,NOT(ISNUMBER(K244))),1,0)</f>
        <v/>
      </c>
    </row>
    <row r="245">
      <c r="A245" s="3" t="n"/>
      <c r="B245" s="4" t="n"/>
      <c r="C245" s="4" t="n"/>
      <c r="D245" s="4" t="n"/>
      <c r="E245" s="4" t="n"/>
      <c r="F245" s="4" t="n"/>
      <c r="G245" s="4" t="n"/>
      <c r="H245" s="4" t="n"/>
      <c r="I245" s="5" t="n"/>
      <c r="J245" s="5" t="n"/>
      <c r="K245" s="6">
        <f>IF(AND(ISNUMBER(I245),ISNUMBER(J245),N(I245)&gt;0),J245/I245,IF(AND(ISNUMBER(D245),ISNUMBER(E245),ISNUMBER(G245),OR(C245="KUPNO",C245="SPRZEDAŻ")),IF(IF(C245="KUPNO",1,-1)*(D245-E245)&gt;0,(G245-D245)/(D245-E245),""),""))</f>
        <v/>
      </c>
      <c r="L245" s="7" t="n"/>
      <c r="M245" s="8" t="n"/>
      <c r="N245" s="7" t="n"/>
      <c r="O245" s="9">
        <f>IF(ISNUMBER(K245),SUM(K$2:K245),"")</f>
        <v/>
      </c>
      <c r="P245" s="9">
        <f>IF(ISNUMBER(K245),MAX(0,MAX(O$2:O245)),"")</f>
        <v/>
      </c>
      <c r="Q245" s="10">
        <f>IF(ISNUMBER(K245),P245-O245,"")</f>
        <v/>
      </c>
      <c r="R245" s="11">
        <f>IF(ISNUMBER(K245),S245,"")</f>
        <v/>
      </c>
      <c r="S245" s="11">
        <f>IF(ISNUMBER(K245),IF(K245&lt;0,N(S244)+1,0),N(S244))</f>
        <v/>
      </c>
      <c r="T245" s="11">
        <f>IF(AND(LEN(A245&amp;B245&amp;D245&amp;G245&amp;J245)&gt;0,NOT(ISNUMBER(K245))),1,0)</f>
        <v/>
      </c>
    </row>
    <row r="246">
      <c r="A246" s="3" t="n"/>
      <c r="B246" s="4" t="n"/>
      <c r="C246" s="4" t="n"/>
      <c r="D246" s="4" t="n"/>
      <c r="E246" s="4" t="n"/>
      <c r="F246" s="4" t="n"/>
      <c r="G246" s="4" t="n"/>
      <c r="H246" s="4" t="n"/>
      <c r="I246" s="5" t="n"/>
      <c r="J246" s="5" t="n"/>
      <c r="K246" s="6">
        <f>IF(AND(ISNUMBER(I246),ISNUMBER(J246),N(I246)&gt;0),J246/I246,IF(AND(ISNUMBER(D246),ISNUMBER(E246),ISNUMBER(G246),OR(C246="KUPNO",C246="SPRZEDAŻ")),IF(IF(C246="KUPNO",1,-1)*(D246-E246)&gt;0,(G246-D246)/(D246-E246),""),""))</f>
        <v/>
      </c>
      <c r="L246" s="7" t="n"/>
      <c r="M246" s="8" t="n"/>
      <c r="N246" s="7" t="n"/>
      <c r="O246" s="9">
        <f>IF(ISNUMBER(K246),SUM(K$2:K246),"")</f>
        <v/>
      </c>
      <c r="P246" s="9">
        <f>IF(ISNUMBER(K246),MAX(0,MAX(O$2:O246)),"")</f>
        <v/>
      </c>
      <c r="Q246" s="10">
        <f>IF(ISNUMBER(K246),P246-O246,"")</f>
        <v/>
      </c>
      <c r="R246" s="11">
        <f>IF(ISNUMBER(K246),S246,"")</f>
        <v/>
      </c>
      <c r="S246" s="11">
        <f>IF(ISNUMBER(K246),IF(K246&lt;0,N(S245)+1,0),N(S245))</f>
        <v/>
      </c>
      <c r="T246" s="11">
        <f>IF(AND(LEN(A246&amp;B246&amp;D246&amp;G246&amp;J246)&gt;0,NOT(ISNUMBER(K246))),1,0)</f>
        <v/>
      </c>
    </row>
    <row r="247">
      <c r="A247" s="3" t="n"/>
      <c r="B247" s="4" t="n"/>
      <c r="C247" s="4" t="n"/>
      <c r="D247" s="4" t="n"/>
      <c r="E247" s="4" t="n"/>
      <c r="F247" s="4" t="n"/>
      <c r="G247" s="4" t="n"/>
      <c r="H247" s="4" t="n"/>
      <c r="I247" s="5" t="n"/>
      <c r="J247" s="5" t="n"/>
      <c r="K247" s="6">
        <f>IF(AND(ISNUMBER(I247),ISNUMBER(J247),N(I247)&gt;0),J247/I247,IF(AND(ISNUMBER(D247),ISNUMBER(E247),ISNUMBER(G247),OR(C247="KUPNO",C247="SPRZEDAŻ")),IF(IF(C247="KUPNO",1,-1)*(D247-E247)&gt;0,(G247-D247)/(D247-E247),""),""))</f>
        <v/>
      </c>
      <c r="L247" s="7" t="n"/>
      <c r="M247" s="8" t="n"/>
      <c r="N247" s="7" t="n"/>
      <c r="O247" s="9">
        <f>IF(ISNUMBER(K247),SUM(K$2:K247),"")</f>
        <v/>
      </c>
      <c r="P247" s="9">
        <f>IF(ISNUMBER(K247),MAX(0,MAX(O$2:O247)),"")</f>
        <v/>
      </c>
      <c r="Q247" s="10">
        <f>IF(ISNUMBER(K247),P247-O247,"")</f>
        <v/>
      </c>
      <c r="R247" s="11">
        <f>IF(ISNUMBER(K247),S247,"")</f>
        <v/>
      </c>
      <c r="S247" s="11">
        <f>IF(ISNUMBER(K247),IF(K247&lt;0,N(S246)+1,0),N(S246))</f>
        <v/>
      </c>
      <c r="T247" s="11">
        <f>IF(AND(LEN(A247&amp;B247&amp;D247&amp;G247&amp;J247)&gt;0,NOT(ISNUMBER(K247))),1,0)</f>
        <v/>
      </c>
    </row>
    <row r="248">
      <c r="A248" s="3" t="n"/>
      <c r="B248" s="4" t="n"/>
      <c r="C248" s="4" t="n"/>
      <c r="D248" s="4" t="n"/>
      <c r="E248" s="4" t="n"/>
      <c r="F248" s="4" t="n"/>
      <c r="G248" s="4" t="n"/>
      <c r="H248" s="4" t="n"/>
      <c r="I248" s="5" t="n"/>
      <c r="J248" s="5" t="n"/>
      <c r="K248" s="6">
        <f>IF(AND(ISNUMBER(I248),ISNUMBER(J248),N(I248)&gt;0),J248/I248,IF(AND(ISNUMBER(D248),ISNUMBER(E248),ISNUMBER(G248),OR(C248="KUPNO",C248="SPRZEDAŻ")),IF(IF(C248="KUPNO",1,-1)*(D248-E248)&gt;0,(G248-D248)/(D248-E248),""),""))</f>
        <v/>
      </c>
      <c r="L248" s="7" t="n"/>
      <c r="M248" s="8" t="n"/>
      <c r="N248" s="7" t="n"/>
      <c r="O248" s="9">
        <f>IF(ISNUMBER(K248),SUM(K$2:K248),"")</f>
        <v/>
      </c>
      <c r="P248" s="9">
        <f>IF(ISNUMBER(K248),MAX(0,MAX(O$2:O248)),"")</f>
        <v/>
      </c>
      <c r="Q248" s="10">
        <f>IF(ISNUMBER(K248),P248-O248,"")</f>
        <v/>
      </c>
      <c r="R248" s="11">
        <f>IF(ISNUMBER(K248),S248,"")</f>
        <v/>
      </c>
      <c r="S248" s="11">
        <f>IF(ISNUMBER(K248),IF(K248&lt;0,N(S247)+1,0),N(S247))</f>
        <v/>
      </c>
      <c r="T248" s="11">
        <f>IF(AND(LEN(A248&amp;B248&amp;D248&amp;G248&amp;J248)&gt;0,NOT(ISNUMBER(K248))),1,0)</f>
        <v/>
      </c>
    </row>
    <row r="249">
      <c r="A249" s="3" t="n"/>
      <c r="B249" s="4" t="n"/>
      <c r="C249" s="4" t="n"/>
      <c r="D249" s="4" t="n"/>
      <c r="E249" s="4" t="n"/>
      <c r="F249" s="4" t="n"/>
      <c r="G249" s="4" t="n"/>
      <c r="H249" s="4" t="n"/>
      <c r="I249" s="5" t="n"/>
      <c r="J249" s="5" t="n"/>
      <c r="K249" s="6">
        <f>IF(AND(ISNUMBER(I249),ISNUMBER(J249),N(I249)&gt;0),J249/I249,IF(AND(ISNUMBER(D249),ISNUMBER(E249),ISNUMBER(G249),OR(C249="KUPNO",C249="SPRZEDAŻ")),IF(IF(C249="KUPNO",1,-1)*(D249-E249)&gt;0,(G249-D249)/(D249-E249),""),""))</f>
        <v/>
      </c>
      <c r="L249" s="7" t="n"/>
      <c r="M249" s="8" t="n"/>
      <c r="N249" s="7" t="n"/>
      <c r="O249" s="9">
        <f>IF(ISNUMBER(K249),SUM(K$2:K249),"")</f>
        <v/>
      </c>
      <c r="P249" s="9">
        <f>IF(ISNUMBER(K249),MAX(0,MAX(O$2:O249)),"")</f>
        <v/>
      </c>
      <c r="Q249" s="10">
        <f>IF(ISNUMBER(K249),P249-O249,"")</f>
        <v/>
      </c>
      <c r="R249" s="11">
        <f>IF(ISNUMBER(K249),S249,"")</f>
        <v/>
      </c>
      <c r="S249" s="11">
        <f>IF(ISNUMBER(K249),IF(K249&lt;0,N(S248)+1,0),N(S248))</f>
        <v/>
      </c>
      <c r="T249" s="11">
        <f>IF(AND(LEN(A249&amp;B249&amp;D249&amp;G249&amp;J249)&gt;0,NOT(ISNUMBER(K249))),1,0)</f>
        <v/>
      </c>
    </row>
    <row r="250">
      <c r="A250" s="3" t="n"/>
      <c r="B250" s="4" t="n"/>
      <c r="C250" s="4" t="n"/>
      <c r="D250" s="4" t="n"/>
      <c r="E250" s="4" t="n"/>
      <c r="F250" s="4" t="n"/>
      <c r="G250" s="4" t="n"/>
      <c r="H250" s="4" t="n"/>
      <c r="I250" s="5" t="n"/>
      <c r="J250" s="5" t="n"/>
      <c r="K250" s="6">
        <f>IF(AND(ISNUMBER(I250),ISNUMBER(J250),N(I250)&gt;0),J250/I250,IF(AND(ISNUMBER(D250),ISNUMBER(E250),ISNUMBER(G250),OR(C250="KUPNO",C250="SPRZEDAŻ")),IF(IF(C250="KUPNO",1,-1)*(D250-E250)&gt;0,(G250-D250)/(D250-E250),""),""))</f>
        <v/>
      </c>
      <c r="L250" s="7" t="n"/>
      <c r="M250" s="8" t="n"/>
      <c r="N250" s="7" t="n"/>
      <c r="O250" s="9">
        <f>IF(ISNUMBER(K250),SUM(K$2:K250),"")</f>
        <v/>
      </c>
      <c r="P250" s="9">
        <f>IF(ISNUMBER(K250),MAX(0,MAX(O$2:O250)),"")</f>
        <v/>
      </c>
      <c r="Q250" s="10">
        <f>IF(ISNUMBER(K250),P250-O250,"")</f>
        <v/>
      </c>
      <c r="R250" s="11">
        <f>IF(ISNUMBER(K250),S250,"")</f>
        <v/>
      </c>
      <c r="S250" s="11">
        <f>IF(ISNUMBER(K250),IF(K250&lt;0,N(S249)+1,0),N(S249))</f>
        <v/>
      </c>
      <c r="T250" s="11">
        <f>IF(AND(LEN(A250&amp;B250&amp;D250&amp;G250&amp;J250)&gt;0,NOT(ISNUMBER(K250))),1,0)</f>
        <v/>
      </c>
    </row>
    <row r="251">
      <c r="A251" s="3" t="n"/>
      <c r="B251" s="4" t="n"/>
      <c r="C251" s="4" t="n"/>
      <c r="D251" s="4" t="n"/>
      <c r="E251" s="4" t="n"/>
      <c r="F251" s="4" t="n"/>
      <c r="G251" s="4" t="n"/>
      <c r="H251" s="4" t="n"/>
      <c r="I251" s="5" t="n"/>
      <c r="J251" s="5" t="n"/>
      <c r="K251" s="6">
        <f>IF(AND(ISNUMBER(I251),ISNUMBER(J251),N(I251)&gt;0),J251/I251,IF(AND(ISNUMBER(D251),ISNUMBER(E251),ISNUMBER(G251),OR(C251="KUPNO",C251="SPRZEDAŻ")),IF(IF(C251="KUPNO",1,-1)*(D251-E251)&gt;0,(G251-D251)/(D251-E251),""),""))</f>
        <v/>
      </c>
      <c r="L251" s="7" t="n"/>
      <c r="M251" s="8" t="n"/>
      <c r="N251" s="7" t="n"/>
      <c r="O251" s="9">
        <f>IF(ISNUMBER(K251),SUM(K$2:K251),"")</f>
        <v/>
      </c>
      <c r="P251" s="9">
        <f>IF(ISNUMBER(K251),MAX(0,MAX(O$2:O251)),"")</f>
        <v/>
      </c>
      <c r="Q251" s="10">
        <f>IF(ISNUMBER(K251),P251-O251,"")</f>
        <v/>
      </c>
      <c r="R251" s="11">
        <f>IF(ISNUMBER(K251),S251,"")</f>
        <v/>
      </c>
      <c r="S251" s="11">
        <f>IF(ISNUMBER(K251),IF(K251&lt;0,N(S250)+1,0),N(S250))</f>
        <v/>
      </c>
      <c r="T251" s="11">
        <f>IF(AND(LEN(A251&amp;B251&amp;D251&amp;G251&amp;J251)&gt;0,NOT(ISNUMBER(K251))),1,0)</f>
        <v/>
      </c>
    </row>
    <row r="252">
      <c r="A252" s="3" t="n"/>
      <c r="B252" s="4" t="n"/>
      <c r="C252" s="4" t="n"/>
      <c r="D252" s="4" t="n"/>
      <c r="E252" s="4" t="n"/>
      <c r="F252" s="4" t="n"/>
      <c r="G252" s="4" t="n"/>
      <c r="H252" s="4" t="n"/>
      <c r="I252" s="5" t="n"/>
      <c r="J252" s="5" t="n"/>
      <c r="K252" s="6">
        <f>IF(AND(ISNUMBER(I252),ISNUMBER(J252),N(I252)&gt;0),J252/I252,IF(AND(ISNUMBER(D252),ISNUMBER(E252),ISNUMBER(G252),OR(C252="KUPNO",C252="SPRZEDAŻ")),IF(IF(C252="KUPNO",1,-1)*(D252-E252)&gt;0,(G252-D252)/(D252-E252),""),""))</f>
        <v/>
      </c>
      <c r="L252" s="7" t="n"/>
      <c r="M252" s="8" t="n"/>
      <c r="N252" s="7" t="n"/>
      <c r="O252" s="9">
        <f>IF(ISNUMBER(K252),SUM(K$2:K252),"")</f>
        <v/>
      </c>
      <c r="P252" s="9">
        <f>IF(ISNUMBER(K252),MAX(0,MAX(O$2:O252)),"")</f>
        <v/>
      </c>
      <c r="Q252" s="10">
        <f>IF(ISNUMBER(K252),P252-O252,"")</f>
        <v/>
      </c>
      <c r="R252" s="11">
        <f>IF(ISNUMBER(K252),S252,"")</f>
        <v/>
      </c>
      <c r="S252" s="11">
        <f>IF(ISNUMBER(K252),IF(K252&lt;0,N(S251)+1,0),N(S251))</f>
        <v/>
      </c>
      <c r="T252" s="11">
        <f>IF(AND(LEN(A252&amp;B252&amp;D252&amp;G252&amp;J252)&gt;0,NOT(ISNUMBER(K252))),1,0)</f>
        <v/>
      </c>
    </row>
    <row r="253">
      <c r="A253" s="3" t="n"/>
      <c r="B253" s="4" t="n"/>
      <c r="C253" s="4" t="n"/>
      <c r="D253" s="4" t="n"/>
      <c r="E253" s="4" t="n"/>
      <c r="F253" s="4" t="n"/>
      <c r="G253" s="4" t="n"/>
      <c r="H253" s="4" t="n"/>
      <c r="I253" s="5" t="n"/>
      <c r="J253" s="5" t="n"/>
      <c r="K253" s="6">
        <f>IF(AND(ISNUMBER(I253),ISNUMBER(J253),N(I253)&gt;0),J253/I253,IF(AND(ISNUMBER(D253),ISNUMBER(E253),ISNUMBER(G253),OR(C253="KUPNO",C253="SPRZEDAŻ")),IF(IF(C253="KUPNO",1,-1)*(D253-E253)&gt;0,(G253-D253)/(D253-E253),""),""))</f>
        <v/>
      </c>
      <c r="L253" s="7" t="n"/>
      <c r="M253" s="8" t="n"/>
      <c r="N253" s="7" t="n"/>
      <c r="O253" s="9">
        <f>IF(ISNUMBER(K253),SUM(K$2:K253),"")</f>
        <v/>
      </c>
      <c r="P253" s="9">
        <f>IF(ISNUMBER(K253),MAX(0,MAX(O$2:O253)),"")</f>
        <v/>
      </c>
      <c r="Q253" s="10">
        <f>IF(ISNUMBER(K253),P253-O253,"")</f>
        <v/>
      </c>
      <c r="R253" s="11">
        <f>IF(ISNUMBER(K253),S253,"")</f>
        <v/>
      </c>
      <c r="S253" s="11">
        <f>IF(ISNUMBER(K253),IF(K253&lt;0,N(S252)+1,0),N(S252))</f>
        <v/>
      </c>
      <c r="T253" s="11">
        <f>IF(AND(LEN(A253&amp;B253&amp;D253&amp;G253&amp;J253)&gt;0,NOT(ISNUMBER(K253))),1,0)</f>
        <v/>
      </c>
    </row>
    <row r="254">
      <c r="A254" s="3" t="n"/>
      <c r="B254" s="4" t="n"/>
      <c r="C254" s="4" t="n"/>
      <c r="D254" s="4" t="n"/>
      <c r="E254" s="4" t="n"/>
      <c r="F254" s="4" t="n"/>
      <c r="G254" s="4" t="n"/>
      <c r="H254" s="4" t="n"/>
      <c r="I254" s="5" t="n"/>
      <c r="J254" s="5" t="n"/>
      <c r="K254" s="6">
        <f>IF(AND(ISNUMBER(I254),ISNUMBER(J254),N(I254)&gt;0),J254/I254,IF(AND(ISNUMBER(D254),ISNUMBER(E254),ISNUMBER(G254),OR(C254="KUPNO",C254="SPRZEDAŻ")),IF(IF(C254="KUPNO",1,-1)*(D254-E254)&gt;0,(G254-D254)/(D254-E254),""),""))</f>
        <v/>
      </c>
      <c r="L254" s="7" t="n"/>
      <c r="M254" s="8" t="n"/>
      <c r="N254" s="7" t="n"/>
      <c r="O254" s="9">
        <f>IF(ISNUMBER(K254),SUM(K$2:K254),"")</f>
        <v/>
      </c>
      <c r="P254" s="9">
        <f>IF(ISNUMBER(K254),MAX(0,MAX(O$2:O254)),"")</f>
        <v/>
      </c>
      <c r="Q254" s="10">
        <f>IF(ISNUMBER(K254),P254-O254,"")</f>
        <v/>
      </c>
      <c r="R254" s="11">
        <f>IF(ISNUMBER(K254),S254,"")</f>
        <v/>
      </c>
      <c r="S254" s="11">
        <f>IF(ISNUMBER(K254),IF(K254&lt;0,N(S253)+1,0),N(S253))</f>
        <v/>
      </c>
      <c r="T254" s="11">
        <f>IF(AND(LEN(A254&amp;B254&amp;D254&amp;G254&amp;J254)&gt;0,NOT(ISNUMBER(K254))),1,0)</f>
        <v/>
      </c>
    </row>
    <row r="255">
      <c r="A255" s="3" t="n"/>
      <c r="B255" s="4" t="n"/>
      <c r="C255" s="4" t="n"/>
      <c r="D255" s="4" t="n"/>
      <c r="E255" s="4" t="n"/>
      <c r="F255" s="4" t="n"/>
      <c r="G255" s="4" t="n"/>
      <c r="H255" s="4" t="n"/>
      <c r="I255" s="5" t="n"/>
      <c r="J255" s="5" t="n"/>
      <c r="K255" s="6">
        <f>IF(AND(ISNUMBER(I255),ISNUMBER(J255),N(I255)&gt;0),J255/I255,IF(AND(ISNUMBER(D255),ISNUMBER(E255),ISNUMBER(G255),OR(C255="KUPNO",C255="SPRZEDAŻ")),IF(IF(C255="KUPNO",1,-1)*(D255-E255)&gt;0,(G255-D255)/(D255-E255),""),""))</f>
        <v/>
      </c>
      <c r="L255" s="7" t="n"/>
      <c r="M255" s="8" t="n"/>
      <c r="N255" s="7" t="n"/>
      <c r="O255" s="9">
        <f>IF(ISNUMBER(K255),SUM(K$2:K255),"")</f>
        <v/>
      </c>
      <c r="P255" s="9">
        <f>IF(ISNUMBER(K255),MAX(0,MAX(O$2:O255)),"")</f>
        <v/>
      </c>
      <c r="Q255" s="10">
        <f>IF(ISNUMBER(K255),P255-O255,"")</f>
        <v/>
      </c>
      <c r="R255" s="11">
        <f>IF(ISNUMBER(K255),S255,"")</f>
        <v/>
      </c>
      <c r="S255" s="11">
        <f>IF(ISNUMBER(K255),IF(K255&lt;0,N(S254)+1,0),N(S254))</f>
        <v/>
      </c>
      <c r="T255" s="11">
        <f>IF(AND(LEN(A255&amp;B255&amp;D255&amp;G255&amp;J255)&gt;0,NOT(ISNUMBER(K255))),1,0)</f>
        <v/>
      </c>
    </row>
    <row r="256">
      <c r="A256" s="3" t="n"/>
      <c r="B256" s="4" t="n"/>
      <c r="C256" s="4" t="n"/>
      <c r="D256" s="4" t="n"/>
      <c r="E256" s="4" t="n"/>
      <c r="F256" s="4" t="n"/>
      <c r="G256" s="4" t="n"/>
      <c r="H256" s="4" t="n"/>
      <c r="I256" s="5" t="n"/>
      <c r="J256" s="5" t="n"/>
      <c r="K256" s="6">
        <f>IF(AND(ISNUMBER(I256),ISNUMBER(J256),N(I256)&gt;0),J256/I256,IF(AND(ISNUMBER(D256),ISNUMBER(E256),ISNUMBER(G256),OR(C256="KUPNO",C256="SPRZEDAŻ")),IF(IF(C256="KUPNO",1,-1)*(D256-E256)&gt;0,(G256-D256)/(D256-E256),""),""))</f>
        <v/>
      </c>
      <c r="L256" s="7" t="n"/>
      <c r="M256" s="8" t="n"/>
      <c r="N256" s="7" t="n"/>
      <c r="O256" s="9">
        <f>IF(ISNUMBER(K256),SUM(K$2:K256),"")</f>
        <v/>
      </c>
      <c r="P256" s="9">
        <f>IF(ISNUMBER(K256),MAX(0,MAX(O$2:O256)),"")</f>
        <v/>
      </c>
      <c r="Q256" s="10">
        <f>IF(ISNUMBER(K256),P256-O256,"")</f>
        <v/>
      </c>
      <c r="R256" s="11">
        <f>IF(ISNUMBER(K256),S256,"")</f>
        <v/>
      </c>
      <c r="S256" s="11">
        <f>IF(ISNUMBER(K256),IF(K256&lt;0,N(S255)+1,0),N(S255))</f>
        <v/>
      </c>
      <c r="T256" s="11">
        <f>IF(AND(LEN(A256&amp;B256&amp;D256&amp;G256&amp;J256)&gt;0,NOT(ISNUMBER(K256))),1,0)</f>
        <v/>
      </c>
    </row>
    <row r="257">
      <c r="A257" s="3" t="n"/>
      <c r="B257" s="4" t="n"/>
      <c r="C257" s="4" t="n"/>
      <c r="D257" s="4" t="n"/>
      <c r="E257" s="4" t="n"/>
      <c r="F257" s="4" t="n"/>
      <c r="G257" s="4" t="n"/>
      <c r="H257" s="4" t="n"/>
      <c r="I257" s="5" t="n"/>
      <c r="J257" s="5" t="n"/>
      <c r="K257" s="6">
        <f>IF(AND(ISNUMBER(I257),ISNUMBER(J257),N(I257)&gt;0),J257/I257,IF(AND(ISNUMBER(D257),ISNUMBER(E257),ISNUMBER(G257),OR(C257="KUPNO",C257="SPRZEDAŻ")),IF(IF(C257="KUPNO",1,-1)*(D257-E257)&gt;0,(G257-D257)/(D257-E257),""),""))</f>
        <v/>
      </c>
      <c r="L257" s="7" t="n"/>
      <c r="M257" s="8" t="n"/>
      <c r="N257" s="7" t="n"/>
      <c r="O257" s="9">
        <f>IF(ISNUMBER(K257),SUM(K$2:K257),"")</f>
        <v/>
      </c>
      <c r="P257" s="9">
        <f>IF(ISNUMBER(K257),MAX(0,MAX(O$2:O257)),"")</f>
        <v/>
      </c>
      <c r="Q257" s="10">
        <f>IF(ISNUMBER(K257),P257-O257,"")</f>
        <v/>
      </c>
      <c r="R257" s="11">
        <f>IF(ISNUMBER(K257),S257,"")</f>
        <v/>
      </c>
      <c r="S257" s="11">
        <f>IF(ISNUMBER(K257),IF(K257&lt;0,N(S256)+1,0),N(S256))</f>
        <v/>
      </c>
      <c r="T257" s="11">
        <f>IF(AND(LEN(A257&amp;B257&amp;D257&amp;G257&amp;J257)&gt;0,NOT(ISNUMBER(K257))),1,0)</f>
        <v/>
      </c>
    </row>
    <row r="258">
      <c r="A258" s="3" t="n"/>
      <c r="B258" s="4" t="n"/>
      <c r="C258" s="4" t="n"/>
      <c r="D258" s="4" t="n"/>
      <c r="E258" s="4" t="n"/>
      <c r="F258" s="4" t="n"/>
      <c r="G258" s="4" t="n"/>
      <c r="H258" s="4" t="n"/>
      <c r="I258" s="5" t="n"/>
      <c r="J258" s="5" t="n"/>
      <c r="K258" s="6">
        <f>IF(AND(ISNUMBER(I258),ISNUMBER(J258),N(I258)&gt;0),J258/I258,IF(AND(ISNUMBER(D258),ISNUMBER(E258),ISNUMBER(G258),OR(C258="KUPNO",C258="SPRZEDAŻ")),IF(IF(C258="KUPNO",1,-1)*(D258-E258)&gt;0,(G258-D258)/(D258-E258),""),""))</f>
        <v/>
      </c>
      <c r="L258" s="7" t="n"/>
      <c r="M258" s="8" t="n"/>
      <c r="N258" s="7" t="n"/>
      <c r="O258" s="9">
        <f>IF(ISNUMBER(K258),SUM(K$2:K258),"")</f>
        <v/>
      </c>
      <c r="P258" s="9">
        <f>IF(ISNUMBER(K258),MAX(0,MAX(O$2:O258)),"")</f>
        <v/>
      </c>
      <c r="Q258" s="10">
        <f>IF(ISNUMBER(K258),P258-O258,"")</f>
        <v/>
      </c>
      <c r="R258" s="11">
        <f>IF(ISNUMBER(K258),S258,"")</f>
        <v/>
      </c>
      <c r="S258" s="11">
        <f>IF(ISNUMBER(K258),IF(K258&lt;0,N(S257)+1,0),N(S257))</f>
        <v/>
      </c>
      <c r="T258" s="11">
        <f>IF(AND(LEN(A258&amp;B258&amp;D258&amp;G258&amp;J258)&gt;0,NOT(ISNUMBER(K258))),1,0)</f>
        <v/>
      </c>
    </row>
    <row r="259">
      <c r="A259" s="3" t="n"/>
      <c r="B259" s="4" t="n"/>
      <c r="C259" s="4" t="n"/>
      <c r="D259" s="4" t="n"/>
      <c r="E259" s="4" t="n"/>
      <c r="F259" s="4" t="n"/>
      <c r="G259" s="4" t="n"/>
      <c r="H259" s="4" t="n"/>
      <c r="I259" s="5" t="n"/>
      <c r="J259" s="5" t="n"/>
      <c r="K259" s="6">
        <f>IF(AND(ISNUMBER(I259),ISNUMBER(J259),N(I259)&gt;0),J259/I259,IF(AND(ISNUMBER(D259),ISNUMBER(E259),ISNUMBER(G259),OR(C259="KUPNO",C259="SPRZEDAŻ")),IF(IF(C259="KUPNO",1,-1)*(D259-E259)&gt;0,(G259-D259)/(D259-E259),""),""))</f>
        <v/>
      </c>
      <c r="L259" s="7" t="n"/>
      <c r="M259" s="8" t="n"/>
      <c r="N259" s="7" t="n"/>
      <c r="O259" s="9">
        <f>IF(ISNUMBER(K259),SUM(K$2:K259),"")</f>
        <v/>
      </c>
      <c r="P259" s="9">
        <f>IF(ISNUMBER(K259),MAX(0,MAX(O$2:O259)),"")</f>
        <v/>
      </c>
      <c r="Q259" s="10">
        <f>IF(ISNUMBER(K259),P259-O259,"")</f>
        <v/>
      </c>
      <c r="R259" s="11">
        <f>IF(ISNUMBER(K259),S259,"")</f>
        <v/>
      </c>
      <c r="S259" s="11">
        <f>IF(ISNUMBER(K259),IF(K259&lt;0,N(S258)+1,0),N(S258))</f>
        <v/>
      </c>
      <c r="T259" s="11">
        <f>IF(AND(LEN(A259&amp;B259&amp;D259&amp;G259&amp;J259)&gt;0,NOT(ISNUMBER(K259))),1,0)</f>
        <v/>
      </c>
    </row>
    <row r="260">
      <c r="A260" s="3" t="n"/>
      <c r="B260" s="4" t="n"/>
      <c r="C260" s="4" t="n"/>
      <c r="D260" s="4" t="n"/>
      <c r="E260" s="4" t="n"/>
      <c r="F260" s="4" t="n"/>
      <c r="G260" s="4" t="n"/>
      <c r="H260" s="4" t="n"/>
      <c r="I260" s="5" t="n"/>
      <c r="J260" s="5" t="n"/>
      <c r="K260" s="6">
        <f>IF(AND(ISNUMBER(I260),ISNUMBER(J260),N(I260)&gt;0),J260/I260,IF(AND(ISNUMBER(D260),ISNUMBER(E260),ISNUMBER(G260),OR(C260="KUPNO",C260="SPRZEDAŻ")),IF(IF(C260="KUPNO",1,-1)*(D260-E260)&gt;0,(G260-D260)/(D260-E260),""),""))</f>
        <v/>
      </c>
      <c r="L260" s="7" t="n"/>
      <c r="M260" s="8" t="n"/>
      <c r="N260" s="7" t="n"/>
      <c r="O260" s="9">
        <f>IF(ISNUMBER(K260),SUM(K$2:K260),"")</f>
        <v/>
      </c>
      <c r="P260" s="9">
        <f>IF(ISNUMBER(K260),MAX(0,MAX(O$2:O260)),"")</f>
        <v/>
      </c>
      <c r="Q260" s="10">
        <f>IF(ISNUMBER(K260),P260-O260,"")</f>
        <v/>
      </c>
      <c r="R260" s="11">
        <f>IF(ISNUMBER(K260),S260,"")</f>
        <v/>
      </c>
      <c r="S260" s="11">
        <f>IF(ISNUMBER(K260),IF(K260&lt;0,N(S259)+1,0),N(S259))</f>
        <v/>
      </c>
      <c r="T260" s="11">
        <f>IF(AND(LEN(A260&amp;B260&amp;D260&amp;G260&amp;J260)&gt;0,NOT(ISNUMBER(K260))),1,0)</f>
        <v/>
      </c>
    </row>
    <row r="261">
      <c r="A261" s="3" t="n"/>
      <c r="B261" s="4" t="n"/>
      <c r="C261" s="4" t="n"/>
      <c r="D261" s="4" t="n"/>
      <c r="E261" s="4" t="n"/>
      <c r="F261" s="4" t="n"/>
      <c r="G261" s="4" t="n"/>
      <c r="H261" s="4" t="n"/>
      <c r="I261" s="5" t="n"/>
      <c r="J261" s="5" t="n"/>
      <c r="K261" s="6">
        <f>IF(AND(ISNUMBER(I261),ISNUMBER(J261),N(I261)&gt;0),J261/I261,IF(AND(ISNUMBER(D261),ISNUMBER(E261),ISNUMBER(G261),OR(C261="KUPNO",C261="SPRZEDAŻ")),IF(IF(C261="KUPNO",1,-1)*(D261-E261)&gt;0,(G261-D261)/(D261-E261),""),""))</f>
        <v/>
      </c>
      <c r="L261" s="7" t="n"/>
      <c r="M261" s="8" t="n"/>
      <c r="N261" s="7" t="n"/>
      <c r="O261" s="9">
        <f>IF(ISNUMBER(K261),SUM(K$2:K261),"")</f>
        <v/>
      </c>
      <c r="P261" s="9">
        <f>IF(ISNUMBER(K261),MAX(0,MAX(O$2:O261)),"")</f>
        <v/>
      </c>
      <c r="Q261" s="10">
        <f>IF(ISNUMBER(K261),P261-O261,"")</f>
        <v/>
      </c>
      <c r="R261" s="11">
        <f>IF(ISNUMBER(K261),S261,"")</f>
        <v/>
      </c>
      <c r="S261" s="11">
        <f>IF(ISNUMBER(K261),IF(K261&lt;0,N(S260)+1,0),N(S260))</f>
        <v/>
      </c>
      <c r="T261" s="11">
        <f>IF(AND(LEN(A261&amp;B261&amp;D261&amp;G261&amp;J261)&gt;0,NOT(ISNUMBER(K261))),1,0)</f>
        <v/>
      </c>
    </row>
    <row r="262">
      <c r="A262" s="3" t="n"/>
      <c r="B262" s="4" t="n"/>
      <c r="C262" s="4" t="n"/>
      <c r="D262" s="4" t="n"/>
      <c r="E262" s="4" t="n"/>
      <c r="F262" s="4" t="n"/>
      <c r="G262" s="4" t="n"/>
      <c r="H262" s="4" t="n"/>
      <c r="I262" s="5" t="n"/>
      <c r="J262" s="5" t="n"/>
      <c r="K262" s="6">
        <f>IF(AND(ISNUMBER(I262),ISNUMBER(J262),N(I262)&gt;0),J262/I262,IF(AND(ISNUMBER(D262),ISNUMBER(E262),ISNUMBER(G262),OR(C262="KUPNO",C262="SPRZEDAŻ")),IF(IF(C262="KUPNO",1,-1)*(D262-E262)&gt;0,(G262-D262)/(D262-E262),""),""))</f>
        <v/>
      </c>
      <c r="L262" s="7" t="n"/>
      <c r="M262" s="8" t="n"/>
      <c r="N262" s="7" t="n"/>
      <c r="O262" s="9">
        <f>IF(ISNUMBER(K262),SUM(K$2:K262),"")</f>
        <v/>
      </c>
      <c r="P262" s="9">
        <f>IF(ISNUMBER(K262),MAX(0,MAX(O$2:O262)),"")</f>
        <v/>
      </c>
      <c r="Q262" s="10">
        <f>IF(ISNUMBER(K262),P262-O262,"")</f>
        <v/>
      </c>
      <c r="R262" s="11">
        <f>IF(ISNUMBER(K262),S262,"")</f>
        <v/>
      </c>
      <c r="S262" s="11">
        <f>IF(ISNUMBER(K262),IF(K262&lt;0,N(S261)+1,0),N(S261))</f>
        <v/>
      </c>
      <c r="T262" s="11">
        <f>IF(AND(LEN(A262&amp;B262&amp;D262&amp;G262&amp;J262)&gt;0,NOT(ISNUMBER(K262))),1,0)</f>
        <v/>
      </c>
    </row>
    <row r="263">
      <c r="A263" s="3" t="n"/>
      <c r="B263" s="4" t="n"/>
      <c r="C263" s="4" t="n"/>
      <c r="D263" s="4" t="n"/>
      <c r="E263" s="4" t="n"/>
      <c r="F263" s="4" t="n"/>
      <c r="G263" s="4" t="n"/>
      <c r="H263" s="4" t="n"/>
      <c r="I263" s="5" t="n"/>
      <c r="J263" s="5" t="n"/>
      <c r="K263" s="6">
        <f>IF(AND(ISNUMBER(I263),ISNUMBER(J263),N(I263)&gt;0),J263/I263,IF(AND(ISNUMBER(D263),ISNUMBER(E263),ISNUMBER(G263),OR(C263="KUPNO",C263="SPRZEDAŻ")),IF(IF(C263="KUPNO",1,-1)*(D263-E263)&gt;0,(G263-D263)/(D263-E263),""),""))</f>
        <v/>
      </c>
      <c r="L263" s="7" t="n"/>
      <c r="M263" s="8" t="n"/>
      <c r="N263" s="7" t="n"/>
      <c r="O263" s="9">
        <f>IF(ISNUMBER(K263),SUM(K$2:K263),"")</f>
        <v/>
      </c>
      <c r="P263" s="9">
        <f>IF(ISNUMBER(K263),MAX(0,MAX(O$2:O263)),"")</f>
        <v/>
      </c>
      <c r="Q263" s="10">
        <f>IF(ISNUMBER(K263),P263-O263,"")</f>
        <v/>
      </c>
      <c r="R263" s="11">
        <f>IF(ISNUMBER(K263),S263,"")</f>
        <v/>
      </c>
      <c r="S263" s="11">
        <f>IF(ISNUMBER(K263),IF(K263&lt;0,N(S262)+1,0),N(S262))</f>
        <v/>
      </c>
      <c r="T263" s="11">
        <f>IF(AND(LEN(A263&amp;B263&amp;D263&amp;G263&amp;J263)&gt;0,NOT(ISNUMBER(K263))),1,0)</f>
        <v/>
      </c>
    </row>
    <row r="264">
      <c r="A264" s="3" t="n"/>
      <c r="B264" s="4" t="n"/>
      <c r="C264" s="4" t="n"/>
      <c r="D264" s="4" t="n"/>
      <c r="E264" s="4" t="n"/>
      <c r="F264" s="4" t="n"/>
      <c r="G264" s="4" t="n"/>
      <c r="H264" s="4" t="n"/>
      <c r="I264" s="5" t="n"/>
      <c r="J264" s="5" t="n"/>
      <c r="K264" s="6">
        <f>IF(AND(ISNUMBER(I264),ISNUMBER(J264),N(I264)&gt;0),J264/I264,IF(AND(ISNUMBER(D264),ISNUMBER(E264),ISNUMBER(G264),OR(C264="KUPNO",C264="SPRZEDAŻ")),IF(IF(C264="KUPNO",1,-1)*(D264-E264)&gt;0,(G264-D264)/(D264-E264),""),""))</f>
        <v/>
      </c>
      <c r="L264" s="7" t="n"/>
      <c r="M264" s="8" t="n"/>
      <c r="N264" s="7" t="n"/>
      <c r="O264" s="9">
        <f>IF(ISNUMBER(K264),SUM(K$2:K264),"")</f>
        <v/>
      </c>
      <c r="P264" s="9">
        <f>IF(ISNUMBER(K264),MAX(0,MAX(O$2:O264)),"")</f>
        <v/>
      </c>
      <c r="Q264" s="10">
        <f>IF(ISNUMBER(K264),P264-O264,"")</f>
        <v/>
      </c>
      <c r="R264" s="11">
        <f>IF(ISNUMBER(K264),S264,"")</f>
        <v/>
      </c>
      <c r="S264" s="11">
        <f>IF(ISNUMBER(K264),IF(K264&lt;0,N(S263)+1,0),N(S263))</f>
        <v/>
      </c>
      <c r="T264" s="11">
        <f>IF(AND(LEN(A264&amp;B264&amp;D264&amp;G264&amp;J264)&gt;0,NOT(ISNUMBER(K264))),1,0)</f>
        <v/>
      </c>
    </row>
    <row r="265">
      <c r="A265" s="3" t="n"/>
      <c r="B265" s="4" t="n"/>
      <c r="C265" s="4" t="n"/>
      <c r="D265" s="4" t="n"/>
      <c r="E265" s="4" t="n"/>
      <c r="F265" s="4" t="n"/>
      <c r="G265" s="4" t="n"/>
      <c r="H265" s="4" t="n"/>
      <c r="I265" s="5" t="n"/>
      <c r="J265" s="5" t="n"/>
      <c r="K265" s="6">
        <f>IF(AND(ISNUMBER(I265),ISNUMBER(J265),N(I265)&gt;0),J265/I265,IF(AND(ISNUMBER(D265),ISNUMBER(E265),ISNUMBER(G265),OR(C265="KUPNO",C265="SPRZEDAŻ")),IF(IF(C265="KUPNO",1,-1)*(D265-E265)&gt;0,(G265-D265)/(D265-E265),""),""))</f>
        <v/>
      </c>
      <c r="L265" s="7" t="n"/>
      <c r="M265" s="8" t="n"/>
      <c r="N265" s="7" t="n"/>
      <c r="O265" s="9">
        <f>IF(ISNUMBER(K265),SUM(K$2:K265),"")</f>
        <v/>
      </c>
      <c r="P265" s="9">
        <f>IF(ISNUMBER(K265),MAX(0,MAX(O$2:O265)),"")</f>
        <v/>
      </c>
      <c r="Q265" s="10">
        <f>IF(ISNUMBER(K265),P265-O265,"")</f>
        <v/>
      </c>
      <c r="R265" s="11">
        <f>IF(ISNUMBER(K265),S265,"")</f>
        <v/>
      </c>
      <c r="S265" s="11">
        <f>IF(ISNUMBER(K265),IF(K265&lt;0,N(S264)+1,0),N(S264))</f>
        <v/>
      </c>
      <c r="T265" s="11">
        <f>IF(AND(LEN(A265&amp;B265&amp;D265&amp;G265&amp;J265)&gt;0,NOT(ISNUMBER(K265))),1,0)</f>
        <v/>
      </c>
    </row>
    <row r="266">
      <c r="A266" s="3" t="n"/>
      <c r="B266" s="4" t="n"/>
      <c r="C266" s="4" t="n"/>
      <c r="D266" s="4" t="n"/>
      <c r="E266" s="4" t="n"/>
      <c r="F266" s="4" t="n"/>
      <c r="G266" s="4" t="n"/>
      <c r="H266" s="4" t="n"/>
      <c r="I266" s="5" t="n"/>
      <c r="J266" s="5" t="n"/>
      <c r="K266" s="6">
        <f>IF(AND(ISNUMBER(I266),ISNUMBER(J266),N(I266)&gt;0),J266/I266,IF(AND(ISNUMBER(D266),ISNUMBER(E266),ISNUMBER(G266),OR(C266="KUPNO",C266="SPRZEDAŻ")),IF(IF(C266="KUPNO",1,-1)*(D266-E266)&gt;0,(G266-D266)/(D266-E266),""),""))</f>
        <v/>
      </c>
      <c r="L266" s="7" t="n"/>
      <c r="M266" s="8" t="n"/>
      <c r="N266" s="7" t="n"/>
      <c r="O266" s="9">
        <f>IF(ISNUMBER(K266),SUM(K$2:K266),"")</f>
        <v/>
      </c>
      <c r="P266" s="9">
        <f>IF(ISNUMBER(K266),MAX(0,MAX(O$2:O266)),"")</f>
        <v/>
      </c>
      <c r="Q266" s="10">
        <f>IF(ISNUMBER(K266),P266-O266,"")</f>
        <v/>
      </c>
      <c r="R266" s="11">
        <f>IF(ISNUMBER(K266),S266,"")</f>
        <v/>
      </c>
      <c r="S266" s="11">
        <f>IF(ISNUMBER(K266),IF(K266&lt;0,N(S265)+1,0),N(S265))</f>
        <v/>
      </c>
      <c r="T266" s="11">
        <f>IF(AND(LEN(A266&amp;B266&amp;D266&amp;G266&amp;J266)&gt;0,NOT(ISNUMBER(K266))),1,0)</f>
        <v/>
      </c>
    </row>
    <row r="267">
      <c r="A267" s="3" t="n"/>
      <c r="B267" s="4" t="n"/>
      <c r="C267" s="4" t="n"/>
      <c r="D267" s="4" t="n"/>
      <c r="E267" s="4" t="n"/>
      <c r="F267" s="4" t="n"/>
      <c r="G267" s="4" t="n"/>
      <c r="H267" s="4" t="n"/>
      <c r="I267" s="5" t="n"/>
      <c r="J267" s="5" t="n"/>
      <c r="K267" s="6">
        <f>IF(AND(ISNUMBER(I267),ISNUMBER(J267),N(I267)&gt;0),J267/I267,IF(AND(ISNUMBER(D267),ISNUMBER(E267),ISNUMBER(G267),OR(C267="KUPNO",C267="SPRZEDAŻ")),IF(IF(C267="KUPNO",1,-1)*(D267-E267)&gt;0,(G267-D267)/(D267-E267),""),""))</f>
        <v/>
      </c>
      <c r="L267" s="7" t="n"/>
      <c r="M267" s="8" t="n"/>
      <c r="N267" s="7" t="n"/>
      <c r="O267" s="9">
        <f>IF(ISNUMBER(K267),SUM(K$2:K267),"")</f>
        <v/>
      </c>
      <c r="P267" s="9">
        <f>IF(ISNUMBER(K267),MAX(0,MAX(O$2:O267)),"")</f>
        <v/>
      </c>
      <c r="Q267" s="10">
        <f>IF(ISNUMBER(K267),P267-O267,"")</f>
        <v/>
      </c>
      <c r="R267" s="11">
        <f>IF(ISNUMBER(K267),S267,"")</f>
        <v/>
      </c>
      <c r="S267" s="11">
        <f>IF(ISNUMBER(K267),IF(K267&lt;0,N(S266)+1,0),N(S266))</f>
        <v/>
      </c>
      <c r="T267" s="11">
        <f>IF(AND(LEN(A267&amp;B267&amp;D267&amp;G267&amp;J267)&gt;0,NOT(ISNUMBER(K267))),1,0)</f>
        <v/>
      </c>
    </row>
    <row r="268">
      <c r="A268" s="3" t="n"/>
      <c r="B268" s="4" t="n"/>
      <c r="C268" s="4" t="n"/>
      <c r="D268" s="4" t="n"/>
      <c r="E268" s="4" t="n"/>
      <c r="F268" s="4" t="n"/>
      <c r="G268" s="4" t="n"/>
      <c r="H268" s="4" t="n"/>
      <c r="I268" s="5" t="n"/>
      <c r="J268" s="5" t="n"/>
      <c r="K268" s="6">
        <f>IF(AND(ISNUMBER(I268),ISNUMBER(J268),N(I268)&gt;0),J268/I268,IF(AND(ISNUMBER(D268),ISNUMBER(E268),ISNUMBER(G268),OR(C268="KUPNO",C268="SPRZEDAŻ")),IF(IF(C268="KUPNO",1,-1)*(D268-E268)&gt;0,(G268-D268)/(D268-E268),""),""))</f>
        <v/>
      </c>
      <c r="L268" s="7" t="n"/>
      <c r="M268" s="8" t="n"/>
      <c r="N268" s="7" t="n"/>
      <c r="O268" s="9">
        <f>IF(ISNUMBER(K268),SUM(K$2:K268),"")</f>
        <v/>
      </c>
      <c r="P268" s="9">
        <f>IF(ISNUMBER(K268),MAX(0,MAX(O$2:O268)),"")</f>
        <v/>
      </c>
      <c r="Q268" s="10">
        <f>IF(ISNUMBER(K268),P268-O268,"")</f>
        <v/>
      </c>
      <c r="R268" s="11">
        <f>IF(ISNUMBER(K268),S268,"")</f>
        <v/>
      </c>
      <c r="S268" s="11">
        <f>IF(ISNUMBER(K268),IF(K268&lt;0,N(S267)+1,0),N(S267))</f>
        <v/>
      </c>
      <c r="T268" s="11">
        <f>IF(AND(LEN(A268&amp;B268&amp;D268&amp;G268&amp;J268)&gt;0,NOT(ISNUMBER(K268))),1,0)</f>
        <v/>
      </c>
    </row>
    <row r="269">
      <c r="A269" s="3" t="n"/>
      <c r="B269" s="4" t="n"/>
      <c r="C269" s="4" t="n"/>
      <c r="D269" s="4" t="n"/>
      <c r="E269" s="4" t="n"/>
      <c r="F269" s="4" t="n"/>
      <c r="G269" s="4" t="n"/>
      <c r="H269" s="4" t="n"/>
      <c r="I269" s="5" t="n"/>
      <c r="J269" s="5" t="n"/>
      <c r="K269" s="6">
        <f>IF(AND(ISNUMBER(I269),ISNUMBER(J269),N(I269)&gt;0),J269/I269,IF(AND(ISNUMBER(D269),ISNUMBER(E269),ISNUMBER(G269),OR(C269="KUPNO",C269="SPRZEDAŻ")),IF(IF(C269="KUPNO",1,-1)*(D269-E269)&gt;0,(G269-D269)/(D269-E269),""),""))</f>
        <v/>
      </c>
      <c r="L269" s="7" t="n"/>
      <c r="M269" s="8" t="n"/>
      <c r="N269" s="7" t="n"/>
      <c r="O269" s="9">
        <f>IF(ISNUMBER(K269),SUM(K$2:K269),"")</f>
        <v/>
      </c>
      <c r="P269" s="9">
        <f>IF(ISNUMBER(K269),MAX(0,MAX(O$2:O269)),"")</f>
        <v/>
      </c>
      <c r="Q269" s="10">
        <f>IF(ISNUMBER(K269),P269-O269,"")</f>
        <v/>
      </c>
      <c r="R269" s="11">
        <f>IF(ISNUMBER(K269),S269,"")</f>
        <v/>
      </c>
      <c r="S269" s="11">
        <f>IF(ISNUMBER(K269),IF(K269&lt;0,N(S268)+1,0),N(S268))</f>
        <v/>
      </c>
      <c r="T269" s="11">
        <f>IF(AND(LEN(A269&amp;B269&amp;D269&amp;G269&amp;J269)&gt;0,NOT(ISNUMBER(K269))),1,0)</f>
        <v/>
      </c>
    </row>
    <row r="270">
      <c r="A270" s="3" t="n"/>
      <c r="B270" s="4" t="n"/>
      <c r="C270" s="4" t="n"/>
      <c r="D270" s="4" t="n"/>
      <c r="E270" s="4" t="n"/>
      <c r="F270" s="4" t="n"/>
      <c r="G270" s="4" t="n"/>
      <c r="H270" s="4" t="n"/>
      <c r="I270" s="5" t="n"/>
      <c r="J270" s="5" t="n"/>
      <c r="K270" s="6">
        <f>IF(AND(ISNUMBER(I270),ISNUMBER(J270),N(I270)&gt;0),J270/I270,IF(AND(ISNUMBER(D270),ISNUMBER(E270),ISNUMBER(G270),OR(C270="KUPNO",C270="SPRZEDAŻ")),IF(IF(C270="KUPNO",1,-1)*(D270-E270)&gt;0,(G270-D270)/(D270-E270),""),""))</f>
        <v/>
      </c>
      <c r="L270" s="7" t="n"/>
      <c r="M270" s="8" t="n"/>
      <c r="N270" s="7" t="n"/>
      <c r="O270" s="9">
        <f>IF(ISNUMBER(K270),SUM(K$2:K270),"")</f>
        <v/>
      </c>
      <c r="P270" s="9">
        <f>IF(ISNUMBER(K270),MAX(0,MAX(O$2:O270)),"")</f>
        <v/>
      </c>
      <c r="Q270" s="10">
        <f>IF(ISNUMBER(K270),P270-O270,"")</f>
        <v/>
      </c>
      <c r="R270" s="11">
        <f>IF(ISNUMBER(K270),S270,"")</f>
        <v/>
      </c>
      <c r="S270" s="11">
        <f>IF(ISNUMBER(K270),IF(K270&lt;0,N(S269)+1,0),N(S269))</f>
        <v/>
      </c>
      <c r="T270" s="11">
        <f>IF(AND(LEN(A270&amp;B270&amp;D270&amp;G270&amp;J270)&gt;0,NOT(ISNUMBER(K270))),1,0)</f>
        <v/>
      </c>
    </row>
    <row r="271">
      <c r="A271" s="3" t="n"/>
      <c r="B271" s="4" t="n"/>
      <c r="C271" s="4" t="n"/>
      <c r="D271" s="4" t="n"/>
      <c r="E271" s="4" t="n"/>
      <c r="F271" s="4" t="n"/>
      <c r="G271" s="4" t="n"/>
      <c r="H271" s="4" t="n"/>
      <c r="I271" s="5" t="n"/>
      <c r="J271" s="5" t="n"/>
      <c r="K271" s="6">
        <f>IF(AND(ISNUMBER(I271),ISNUMBER(J271),N(I271)&gt;0),J271/I271,IF(AND(ISNUMBER(D271),ISNUMBER(E271),ISNUMBER(G271),OR(C271="KUPNO",C271="SPRZEDAŻ")),IF(IF(C271="KUPNO",1,-1)*(D271-E271)&gt;0,(G271-D271)/(D271-E271),""),""))</f>
        <v/>
      </c>
      <c r="L271" s="7" t="n"/>
      <c r="M271" s="8" t="n"/>
      <c r="N271" s="7" t="n"/>
      <c r="O271" s="9">
        <f>IF(ISNUMBER(K271),SUM(K$2:K271),"")</f>
        <v/>
      </c>
      <c r="P271" s="9">
        <f>IF(ISNUMBER(K271),MAX(0,MAX(O$2:O271)),"")</f>
        <v/>
      </c>
      <c r="Q271" s="10">
        <f>IF(ISNUMBER(K271),P271-O271,"")</f>
        <v/>
      </c>
      <c r="R271" s="11">
        <f>IF(ISNUMBER(K271),S271,"")</f>
        <v/>
      </c>
      <c r="S271" s="11">
        <f>IF(ISNUMBER(K271),IF(K271&lt;0,N(S270)+1,0),N(S270))</f>
        <v/>
      </c>
      <c r="T271" s="11">
        <f>IF(AND(LEN(A271&amp;B271&amp;D271&amp;G271&amp;J271)&gt;0,NOT(ISNUMBER(K271))),1,0)</f>
        <v/>
      </c>
    </row>
    <row r="272">
      <c r="A272" s="3" t="n"/>
      <c r="B272" s="4" t="n"/>
      <c r="C272" s="4" t="n"/>
      <c r="D272" s="4" t="n"/>
      <c r="E272" s="4" t="n"/>
      <c r="F272" s="4" t="n"/>
      <c r="G272" s="4" t="n"/>
      <c r="H272" s="4" t="n"/>
      <c r="I272" s="5" t="n"/>
      <c r="J272" s="5" t="n"/>
      <c r="K272" s="6">
        <f>IF(AND(ISNUMBER(I272),ISNUMBER(J272),N(I272)&gt;0),J272/I272,IF(AND(ISNUMBER(D272),ISNUMBER(E272),ISNUMBER(G272),OR(C272="KUPNO",C272="SPRZEDAŻ")),IF(IF(C272="KUPNO",1,-1)*(D272-E272)&gt;0,(G272-D272)/(D272-E272),""),""))</f>
        <v/>
      </c>
      <c r="L272" s="7" t="n"/>
      <c r="M272" s="8" t="n"/>
      <c r="N272" s="7" t="n"/>
      <c r="O272" s="9">
        <f>IF(ISNUMBER(K272),SUM(K$2:K272),"")</f>
        <v/>
      </c>
      <c r="P272" s="9">
        <f>IF(ISNUMBER(K272),MAX(0,MAX(O$2:O272)),"")</f>
        <v/>
      </c>
      <c r="Q272" s="10">
        <f>IF(ISNUMBER(K272),P272-O272,"")</f>
        <v/>
      </c>
      <c r="R272" s="11">
        <f>IF(ISNUMBER(K272),S272,"")</f>
        <v/>
      </c>
      <c r="S272" s="11">
        <f>IF(ISNUMBER(K272),IF(K272&lt;0,N(S271)+1,0),N(S271))</f>
        <v/>
      </c>
      <c r="T272" s="11">
        <f>IF(AND(LEN(A272&amp;B272&amp;D272&amp;G272&amp;J272)&gt;0,NOT(ISNUMBER(K272))),1,0)</f>
        <v/>
      </c>
    </row>
    <row r="273">
      <c r="A273" s="3" t="n"/>
      <c r="B273" s="4" t="n"/>
      <c r="C273" s="4" t="n"/>
      <c r="D273" s="4" t="n"/>
      <c r="E273" s="4" t="n"/>
      <c r="F273" s="4" t="n"/>
      <c r="G273" s="4" t="n"/>
      <c r="H273" s="4" t="n"/>
      <c r="I273" s="5" t="n"/>
      <c r="J273" s="5" t="n"/>
      <c r="K273" s="6">
        <f>IF(AND(ISNUMBER(I273),ISNUMBER(J273),N(I273)&gt;0),J273/I273,IF(AND(ISNUMBER(D273),ISNUMBER(E273),ISNUMBER(G273),OR(C273="KUPNO",C273="SPRZEDAŻ")),IF(IF(C273="KUPNO",1,-1)*(D273-E273)&gt;0,(G273-D273)/(D273-E273),""),""))</f>
        <v/>
      </c>
      <c r="L273" s="7" t="n"/>
      <c r="M273" s="8" t="n"/>
      <c r="N273" s="7" t="n"/>
      <c r="O273" s="9">
        <f>IF(ISNUMBER(K273),SUM(K$2:K273),"")</f>
        <v/>
      </c>
      <c r="P273" s="9">
        <f>IF(ISNUMBER(K273),MAX(0,MAX(O$2:O273)),"")</f>
        <v/>
      </c>
      <c r="Q273" s="10">
        <f>IF(ISNUMBER(K273),P273-O273,"")</f>
        <v/>
      </c>
      <c r="R273" s="11">
        <f>IF(ISNUMBER(K273),S273,"")</f>
        <v/>
      </c>
      <c r="S273" s="11">
        <f>IF(ISNUMBER(K273),IF(K273&lt;0,N(S272)+1,0),N(S272))</f>
        <v/>
      </c>
      <c r="T273" s="11">
        <f>IF(AND(LEN(A273&amp;B273&amp;D273&amp;G273&amp;J273)&gt;0,NOT(ISNUMBER(K273))),1,0)</f>
        <v/>
      </c>
    </row>
    <row r="274">
      <c r="A274" s="3" t="n"/>
      <c r="B274" s="4" t="n"/>
      <c r="C274" s="4" t="n"/>
      <c r="D274" s="4" t="n"/>
      <c r="E274" s="4" t="n"/>
      <c r="F274" s="4" t="n"/>
      <c r="G274" s="4" t="n"/>
      <c r="H274" s="4" t="n"/>
      <c r="I274" s="5" t="n"/>
      <c r="J274" s="5" t="n"/>
      <c r="K274" s="6">
        <f>IF(AND(ISNUMBER(I274),ISNUMBER(J274),N(I274)&gt;0),J274/I274,IF(AND(ISNUMBER(D274),ISNUMBER(E274),ISNUMBER(G274),OR(C274="KUPNO",C274="SPRZEDAŻ")),IF(IF(C274="KUPNO",1,-1)*(D274-E274)&gt;0,(G274-D274)/(D274-E274),""),""))</f>
        <v/>
      </c>
      <c r="L274" s="7" t="n"/>
      <c r="M274" s="8" t="n"/>
      <c r="N274" s="7" t="n"/>
      <c r="O274" s="9">
        <f>IF(ISNUMBER(K274),SUM(K$2:K274),"")</f>
        <v/>
      </c>
      <c r="P274" s="9">
        <f>IF(ISNUMBER(K274),MAX(0,MAX(O$2:O274)),"")</f>
        <v/>
      </c>
      <c r="Q274" s="10">
        <f>IF(ISNUMBER(K274),P274-O274,"")</f>
        <v/>
      </c>
      <c r="R274" s="11">
        <f>IF(ISNUMBER(K274),S274,"")</f>
        <v/>
      </c>
      <c r="S274" s="11">
        <f>IF(ISNUMBER(K274),IF(K274&lt;0,N(S273)+1,0),N(S273))</f>
        <v/>
      </c>
      <c r="T274" s="11">
        <f>IF(AND(LEN(A274&amp;B274&amp;D274&amp;G274&amp;J274)&gt;0,NOT(ISNUMBER(K274))),1,0)</f>
        <v/>
      </c>
    </row>
    <row r="275">
      <c r="A275" s="3" t="n"/>
      <c r="B275" s="4" t="n"/>
      <c r="C275" s="4" t="n"/>
      <c r="D275" s="4" t="n"/>
      <c r="E275" s="4" t="n"/>
      <c r="F275" s="4" t="n"/>
      <c r="G275" s="4" t="n"/>
      <c r="H275" s="4" t="n"/>
      <c r="I275" s="5" t="n"/>
      <c r="J275" s="5" t="n"/>
      <c r="K275" s="6">
        <f>IF(AND(ISNUMBER(I275),ISNUMBER(J275),N(I275)&gt;0),J275/I275,IF(AND(ISNUMBER(D275),ISNUMBER(E275),ISNUMBER(G275),OR(C275="KUPNO",C275="SPRZEDAŻ")),IF(IF(C275="KUPNO",1,-1)*(D275-E275)&gt;0,(G275-D275)/(D275-E275),""),""))</f>
        <v/>
      </c>
      <c r="L275" s="7" t="n"/>
      <c r="M275" s="8" t="n"/>
      <c r="N275" s="7" t="n"/>
      <c r="O275" s="9">
        <f>IF(ISNUMBER(K275),SUM(K$2:K275),"")</f>
        <v/>
      </c>
      <c r="P275" s="9">
        <f>IF(ISNUMBER(K275),MAX(0,MAX(O$2:O275)),"")</f>
        <v/>
      </c>
      <c r="Q275" s="10">
        <f>IF(ISNUMBER(K275),P275-O275,"")</f>
        <v/>
      </c>
      <c r="R275" s="11">
        <f>IF(ISNUMBER(K275),S275,"")</f>
        <v/>
      </c>
      <c r="S275" s="11">
        <f>IF(ISNUMBER(K275),IF(K275&lt;0,N(S274)+1,0),N(S274))</f>
        <v/>
      </c>
      <c r="T275" s="11">
        <f>IF(AND(LEN(A275&amp;B275&amp;D275&amp;G275&amp;J275)&gt;0,NOT(ISNUMBER(K275))),1,0)</f>
        <v/>
      </c>
    </row>
    <row r="276">
      <c r="A276" s="3" t="n"/>
      <c r="B276" s="4" t="n"/>
      <c r="C276" s="4" t="n"/>
      <c r="D276" s="4" t="n"/>
      <c r="E276" s="4" t="n"/>
      <c r="F276" s="4" t="n"/>
      <c r="G276" s="4" t="n"/>
      <c r="H276" s="4" t="n"/>
      <c r="I276" s="5" t="n"/>
      <c r="J276" s="5" t="n"/>
      <c r="K276" s="6">
        <f>IF(AND(ISNUMBER(I276),ISNUMBER(J276),N(I276)&gt;0),J276/I276,IF(AND(ISNUMBER(D276),ISNUMBER(E276),ISNUMBER(G276),OR(C276="KUPNO",C276="SPRZEDAŻ")),IF(IF(C276="KUPNO",1,-1)*(D276-E276)&gt;0,(G276-D276)/(D276-E276),""),""))</f>
        <v/>
      </c>
      <c r="L276" s="7" t="n"/>
      <c r="M276" s="8" t="n"/>
      <c r="N276" s="7" t="n"/>
      <c r="O276" s="9">
        <f>IF(ISNUMBER(K276),SUM(K$2:K276),"")</f>
        <v/>
      </c>
      <c r="P276" s="9">
        <f>IF(ISNUMBER(K276),MAX(0,MAX(O$2:O276)),"")</f>
        <v/>
      </c>
      <c r="Q276" s="10">
        <f>IF(ISNUMBER(K276),P276-O276,"")</f>
        <v/>
      </c>
      <c r="R276" s="11">
        <f>IF(ISNUMBER(K276),S276,"")</f>
        <v/>
      </c>
      <c r="S276" s="11">
        <f>IF(ISNUMBER(K276),IF(K276&lt;0,N(S275)+1,0),N(S275))</f>
        <v/>
      </c>
      <c r="T276" s="11">
        <f>IF(AND(LEN(A276&amp;B276&amp;D276&amp;G276&amp;J276)&gt;0,NOT(ISNUMBER(K276))),1,0)</f>
        <v/>
      </c>
    </row>
    <row r="277">
      <c r="A277" s="3" t="n"/>
      <c r="B277" s="4" t="n"/>
      <c r="C277" s="4" t="n"/>
      <c r="D277" s="4" t="n"/>
      <c r="E277" s="4" t="n"/>
      <c r="F277" s="4" t="n"/>
      <c r="G277" s="4" t="n"/>
      <c r="H277" s="4" t="n"/>
      <c r="I277" s="5" t="n"/>
      <c r="J277" s="5" t="n"/>
      <c r="K277" s="6">
        <f>IF(AND(ISNUMBER(I277),ISNUMBER(J277),N(I277)&gt;0),J277/I277,IF(AND(ISNUMBER(D277),ISNUMBER(E277),ISNUMBER(G277),OR(C277="KUPNO",C277="SPRZEDAŻ")),IF(IF(C277="KUPNO",1,-1)*(D277-E277)&gt;0,(G277-D277)/(D277-E277),""),""))</f>
        <v/>
      </c>
      <c r="L277" s="7" t="n"/>
      <c r="M277" s="8" t="n"/>
      <c r="N277" s="7" t="n"/>
      <c r="O277" s="9">
        <f>IF(ISNUMBER(K277),SUM(K$2:K277),"")</f>
        <v/>
      </c>
      <c r="P277" s="9">
        <f>IF(ISNUMBER(K277),MAX(0,MAX(O$2:O277)),"")</f>
        <v/>
      </c>
      <c r="Q277" s="10">
        <f>IF(ISNUMBER(K277),P277-O277,"")</f>
        <v/>
      </c>
      <c r="R277" s="11">
        <f>IF(ISNUMBER(K277),S277,"")</f>
        <v/>
      </c>
      <c r="S277" s="11">
        <f>IF(ISNUMBER(K277),IF(K277&lt;0,N(S276)+1,0),N(S276))</f>
        <v/>
      </c>
      <c r="T277" s="11">
        <f>IF(AND(LEN(A277&amp;B277&amp;D277&amp;G277&amp;J277)&gt;0,NOT(ISNUMBER(K277))),1,0)</f>
        <v/>
      </c>
    </row>
    <row r="278">
      <c r="A278" s="3" t="n"/>
      <c r="B278" s="4" t="n"/>
      <c r="C278" s="4" t="n"/>
      <c r="D278" s="4" t="n"/>
      <c r="E278" s="4" t="n"/>
      <c r="F278" s="4" t="n"/>
      <c r="G278" s="4" t="n"/>
      <c r="H278" s="4" t="n"/>
      <c r="I278" s="5" t="n"/>
      <c r="J278" s="5" t="n"/>
      <c r="K278" s="6">
        <f>IF(AND(ISNUMBER(I278),ISNUMBER(J278),N(I278)&gt;0),J278/I278,IF(AND(ISNUMBER(D278),ISNUMBER(E278),ISNUMBER(G278),OR(C278="KUPNO",C278="SPRZEDAŻ")),IF(IF(C278="KUPNO",1,-1)*(D278-E278)&gt;0,(G278-D278)/(D278-E278),""),""))</f>
        <v/>
      </c>
      <c r="L278" s="7" t="n"/>
      <c r="M278" s="8" t="n"/>
      <c r="N278" s="7" t="n"/>
      <c r="O278" s="9">
        <f>IF(ISNUMBER(K278),SUM(K$2:K278),"")</f>
        <v/>
      </c>
      <c r="P278" s="9">
        <f>IF(ISNUMBER(K278),MAX(0,MAX(O$2:O278)),"")</f>
        <v/>
      </c>
      <c r="Q278" s="10">
        <f>IF(ISNUMBER(K278),P278-O278,"")</f>
        <v/>
      </c>
      <c r="R278" s="11">
        <f>IF(ISNUMBER(K278),S278,"")</f>
        <v/>
      </c>
      <c r="S278" s="11">
        <f>IF(ISNUMBER(K278),IF(K278&lt;0,N(S277)+1,0),N(S277))</f>
        <v/>
      </c>
      <c r="T278" s="11">
        <f>IF(AND(LEN(A278&amp;B278&amp;D278&amp;G278&amp;J278)&gt;0,NOT(ISNUMBER(K278))),1,0)</f>
        <v/>
      </c>
    </row>
    <row r="279">
      <c r="A279" s="3" t="n"/>
      <c r="B279" s="4" t="n"/>
      <c r="C279" s="4" t="n"/>
      <c r="D279" s="4" t="n"/>
      <c r="E279" s="4" t="n"/>
      <c r="F279" s="4" t="n"/>
      <c r="G279" s="4" t="n"/>
      <c r="H279" s="4" t="n"/>
      <c r="I279" s="5" t="n"/>
      <c r="J279" s="5" t="n"/>
      <c r="K279" s="6">
        <f>IF(AND(ISNUMBER(I279),ISNUMBER(J279),N(I279)&gt;0),J279/I279,IF(AND(ISNUMBER(D279),ISNUMBER(E279),ISNUMBER(G279),OR(C279="KUPNO",C279="SPRZEDAŻ")),IF(IF(C279="KUPNO",1,-1)*(D279-E279)&gt;0,(G279-D279)/(D279-E279),""),""))</f>
        <v/>
      </c>
      <c r="L279" s="7" t="n"/>
      <c r="M279" s="8" t="n"/>
      <c r="N279" s="7" t="n"/>
      <c r="O279" s="9">
        <f>IF(ISNUMBER(K279),SUM(K$2:K279),"")</f>
        <v/>
      </c>
      <c r="P279" s="9">
        <f>IF(ISNUMBER(K279),MAX(0,MAX(O$2:O279)),"")</f>
        <v/>
      </c>
      <c r="Q279" s="10">
        <f>IF(ISNUMBER(K279),P279-O279,"")</f>
        <v/>
      </c>
      <c r="R279" s="11">
        <f>IF(ISNUMBER(K279),S279,"")</f>
        <v/>
      </c>
      <c r="S279" s="11">
        <f>IF(ISNUMBER(K279),IF(K279&lt;0,N(S278)+1,0),N(S278))</f>
        <v/>
      </c>
      <c r="T279" s="11">
        <f>IF(AND(LEN(A279&amp;B279&amp;D279&amp;G279&amp;J279)&gt;0,NOT(ISNUMBER(K279))),1,0)</f>
        <v/>
      </c>
    </row>
    <row r="280">
      <c r="A280" s="3" t="n"/>
      <c r="B280" s="4" t="n"/>
      <c r="C280" s="4" t="n"/>
      <c r="D280" s="4" t="n"/>
      <c r="E280" s="4" t="n"/>
      <c r="F280" s="4" t="n"/>
      <c r="G280" s="4" t="n"/>
      <c r="H280" s="4" t="n"/>
      <c r="I280" s="5" t="n"/>
      <c r="J280" s="5" t="n"/>
      <c r="K280" s="6">
        <f>IF(AND(ISNUMBER(I280),ISNUMBER(J280),N(I280)&gt;0),J280/I280,IF(AND(ISNUMBER(D280),ISNUMBER(E280),ISNUMBER(G280),OR(C280="KUPNO",C280="SPRZEDAŻ")),IF(IF(C280="KUPNO",1,-1)*(D280-E280)&gt;0,(G280-D280)/(D280-E280),""),""))</f>
        <v/>
      </c>
      <c r="L280" s="7" t="n"/>
      <c r="M280" s="8" t="n"/>
      <c r="N280" s="7" t="n"/>
      <c r="O280" s="9">
        <f>IF(ISNUMBER(K280),SUM(K$2:K280),"")</f>
        <v/>
      </c>
      <c r="P280" s="9">
        <f>IF(ISNUMBER(K280),MAX(0,MAX(O$2:O280)),"")</f>
        <v/>
      </c>
      <c r="Q280" s="10">
        <f>IF(ISNUMBER(K280),P280-O280,"")</f>
        <v/>
      </c>
      <c r="R280" s="11">
        <f>IF(ISNUMBER(K280),S280,"")</f>
        <v/>
      </c>
      <c r="S280" s="11">
        <f>IF(ISNUMBER(K280),IF(K280&lt;0,N(S279)+1,0),N(S279))</f>
        <v/>
      </c>
      <c r="T280" s="11">
        <f>IF(AND(LEN(A280&amp;B280&amp;D280&amp;G280&amp;J280)&gt;0,NOT(ISNUMBER(K280))),1,0)</f>
        <v/>
      </c>
    </row>
    <row r="281">
      <c r="A281" s="3" t="n"/>
      <c r="B281" s="4" t="n"/>
      <c r="C281" s="4" t="n"/>
      <c r="D281" s="4" t="n"/>
      <c r="E281" s="4" t="n"/>
      <c r="F281" s="4" t="n"/>
      <c r="G281" s="4" t="n"/>
      <c r="H281" s="4" t="n"/>
      <c r="I281" s="5" t="n"/>
      <c r="J281" s="5" t="n"/>
      <c r="K281" s="6">
        <f>IF(AND(ISNUMBER(I281),ISNUMBER(J281),N(I281)&gt;0),J281/I281,IF(AND(ISNUMBER(D281),ISNUMBER(E281),ISNUMBER(G281),OR(C281="KUPNO",C281="SPRZEDAŻ")),IF(IF(C281="KUPNO",1,-1)*(D281-E281)&gt;0,(G281-D281)/(D281-E281),""),""))</f>
        <v/>
      </c>
      <c r="L281" s="7" t="n"/>
      <c r="M281" s="8" t="n"/>
      <c r="N281" s="7" t="n"/>
      <c r="O281" s="9">
        <f>IF(ISNUMBER(K281),SUM(K$2:K281),"")</f>
        <v/>
      </c>
      <c r="P281" s="9">
        <f>IF(ISNUMBER(K281),MAX(0,MAX(O$2:O281)),"")</f>
        <v/>
      </c>
      <c r="Q281" s="10">
        <f>IF(ISNUMBER(K281),P281-O281,"")</f>
        <v/>
      </c>
      <c r="R281" s="11">
        <f>IF(ISNUMBER(K281),S281,"")</f>
        <v/>
      </c>
      <c r="S281" s="11">
        <f>IF(ISNUMBER(K281),IF(K281&lt;0,N(S280)+1,0),N(S280))</f>
        <v/>
      </c>
      <c r="T281" s="11">
        <f>IF(AND(LEN(A281&amp;B281&amp;D281&amp;G281&amp;J281)&gt;0,NOT(ISNUMBER(K281))),1,0)</f>
        <v/>
      </c>
    </row>
    <row r="282">
      <c r="A282" s="3" t="n"/>
      <c r="B282" s="4" t="n"/>
      <c r="C282" s="4" t="n"/>
      <c r="D282" s="4" t="n"/>
      <c r="E282" s="4" t="n"/>
      <c r="F282" s="4" t="n"/>
      <c r="G282" s="4" t="n"/>
      <c r="H282" s="4" t="n"/>
      <c r="I282" s="5" t="n"/>
      <c r="J282" s="5" t="n"/>
      <c r="K282" s="6">
        <f>IF(AND(ISNUMBER(I282),ISNUMBER(J282),N(I282)&gt;0),J282/I282,IF(AND(ISNUMBER(D282),ISNUMBER(E282),ISNUMBER(G282),OR(C282="KUPNO",C282="SPRZEDAŻ")),IF(IF(C282="KUPNO",1,-1)*(D282-E282)&gt;0,(G282-D282)/(D282-E282),""),""))</f>
        <v/>
      </c>
      <c r="L282" s="7" t="n"/>
      <c r="M282" s="8" t="n"/>
      <c r="N282" s="7" t="n"/>
      <c r="O282" s="9">
        <f>IF(ISNUMBER(K282),SUM(K$2:K282),"")</f>
        <v/>
      </c>
      <c r="P282" s="9">
        <f>IF(ISNUMBER(K282),MAX(0,MAX(O$2:O282)),"")</f>
        <v/>
      </c>
      <c r="Q282" s="10">
        <f>IF(ISNUMBER(K282),P282-O282,"")</f>
        <v/>
      </c>
      <c r="R282" s="11">
        <f>IF(ISNUMBER(K282),S282,"")</f>
        <v/>
      </c>
      <c r="S282" s="11">
        <f>IF(ISNUMBER(K282),IF(K282&lt;0,N(S281)+1,0),N(S281))</f>
        <v/>
      </c>
      <c r="T282" s="11">
        <f>IF(AND(LEN(A282&amp;B282&amp;D282&amp;G282&amp;J282)&gt;0,NOT(ISNUMBER(K282))),1,0)</f>
        <v/>
      </c>
    </row>
    <row r="283">
      <c r="A283" s="3" t="n"/>
      <c r="B283" s="4" t="n"/>
      <c r="C283" s="4" t="n"/>
      <c r="D283" s="4" t="n"/>
      <c r="E283" s="4" t="n"/>
      <c r="F283" s="4" t="n"/>
      <c r="G283" s="4" t="n"/>
      <c r="H283" s="4" t="n"/>
      <c r="I283" s="5" t="n"/>
      <c r="J283" s="5" t="n"/>
      <c r="K283" s="6">
        <f>IF(AND(ISNUMBER(I283),ISNUMBER(J283),N(I283)&gt;0),J283/I283,IF(AND(ISNUMBER(D283),ISNUMBER(E283),ISNUMBER(G283),OR(C283="KUPNO",C283="SPRZEDAŻ")),IF(IF(C283="KUPNO",1,-1)*(D283-E283)&gt;0,(G283-D283)/(D283-E283),""),""))</f>
        <v/>
      </c>
      <c r="L283" s="7" t="n"/>
      <c r="M283" s="8" t="n"/>
      <c r="N283" s="7" t="n"/>
      <c r="O283" s="9">
        <f>IF(ISNUMBER(K283),SUM(K$2:K283),"")</f>
        <v/>
      </c>
      <c r="P283" s="9">
        <f>IF(ISNUMBER(K283),MAX(0,MAX(O$2:O283)),"")</f>
        <v/>
      </c>
      <c r="Q283" s="10">
        <f>IF(ISNUMBER(K283),P283-O283,"")</f>
        <v/>
      </c>
      <c r="R283" s="11">
        <f>IF(ISNUMBER(K283),S283,"")</f>
        <v/>
      </c>
      <c r="S283" s="11">
        <f>IF(ISNUMBER(K283),IF(K283&lt;0,N(S282)+1,0),N(S282))</f>
        <v/>
      </c>
      <c r="T283" s="11">
        <f>IF(AND(LEN(A283&amp;B283&amp;D283&amp;G283&amp;J283)&gt;0,NOT(ISNUMBER(K283))),1,0)</f>
        <v/>
      </c>
    </row>
    <row r="284">
      <c r="A284" s="3" t="n"/>
      <c r="B284" s="4" t="n"/>
      <c r="C284" s="4" t="n"/>
      <c r="D284" s="4" t="n"/>
      <c r="E284" s="4" t="n"/>
      <c r="F284" s="4" t="n"/>
      <c r="G284" s="4" t="n"/>
      <c r="H284" s="4" t="n"/>
      <c r="I284" s="5" t="n"/>
      <c r="J284" s="5" t="n"/>
      <c r="K284" s="6">
        <f>IF(AND(ISNUMBER(I284),ISNUMBER(J284),N(I284)&gt;0),J284/I284,IF(AND(ISNUMBER(D284),ISNUMBER(E284),ISNUMBER(G284),OR(C284="KUPNO",C284="SPRZEDAŻ")),IF(IF(C284="KUPNO",1,-1)*(D284-E284)&gt;0,(G284-D284)/(D284-E284),""),""))</f>
        <v/>
      </c>
      <c r="L284" s="7" t="n"/>
      <c r="M284" s="8" t="n"/>
      <c r="N284" s="7" t="n"/>
      <c r="O284" s="9">
        <f>IF(ISNUMBER(K284),SUM(K$2:K284),"")</f>
        <v/>
      </c>
      <c r="P284" s="9">
        <f>IF(ISNUMBER(K284),MAX(0,MAX(O$2:O284)),"")</f>
        <v/>
      </c>
      <c r="Q284" s="10">
        <f>IF(ISNUMBER(K284),P284-O284,"")</f>
        <v/>
      </c>
      <c r="R284" s="11">
        <f>IF(ISNUMBER(K284),S284,"")</f>
        <v/>
      </c>
      <c r="S284" s="11">
        <f>IF(ISNUMBER(K284),IF(K284&lt;0,N(S283)+1,0),N(S283))</f>
        <v/>
      </c>
      <c r="T284" s="11">
        <f>IF(AND(LEN(A284&amp;B284&amp;D284&amp;G284&amp;J284)&gt;0,NOT(ISNUMBER(K284))),1,0)</f>
        <v/>
      </c>
    </row>
    <row r="285">
      <c r="A285" s="3" t="n"/>
      <c r="B285" s="4" t="n"/>
      <c r="C285" s="4" t="n"/>
      <c r="D285" s="4" t="n"/>
      <c r="E285" s="4" t="n"/>
      <c r="F285" s="4" t="n"/>
      <c r="G285" s="4" t="n"/>
      <c r="H285" s="4" t="n"/>
      <c r="I285" s="5" t="n"/>
      <c r="J285" s="5" t="n"/>
      <c r="K285" s="6">
        <f>IF(AND(ISNUMBER(I285),ISNUMBER(J285),N(I285)&gt;0),J285/I285,IF(AND(ISNUMBER(D285),ISNUMBER(E285),ISNUMBER(G285),OR(C285="KUPNO",C285="SPRZEDAŻ")),IF(IF(C285="KUPNO",1,-1)*(D285-E285)&gt;0,(G285-D285)/(D285-E285),""),""))</f>
        <v/>
      </c>
      <c r="L285" s="7" t="n"/>
      <c r="M285" s="8" t="n"/>
      <c r="N285" s="7" t="n"/>
      <c r="O285" s="9">
        <f>IF(ISNUMBER(K285),SUM(K$2:K285),"")</f>
        <v/>
      </c>
      <c r="P285" s="9">
        <f>IF(ISNUMBER(K285),MAX(0,MAX(O$2:O285)),"")</f>
        <v/>
      </c>
      <c r="Q285" s="10">
        <f>IF(ISNUMBER(K285),P285-O285,"")</f>
        <v/>
      </c>
      <c r="R285" s="11">
        <f>IF(ISNUMBER(K285),S285,"")</f>
        <v/>
      </c>
      <c r="S285" s="11">
        <f>IF(ISNUMBER(K285),IF(K285&lt;0,N(S284)+1,0),N(S284))</f>
        <v/>
      </c>
      <c r="T285" s="11">
        <f>IF(AND(LEN(A285&amp;B285&amp;D285&amp;G285&amp;J285)&gt;0,NOT(ISNUMBER(K285))),1,0)</f>
        <v/>
      </c>
    </row>
    <row r="286">
      <c r="A286" s="3" t="n"/>
      <c r="B286" s="4" t="n"/>
      <c r="C286" s="4" t="n"/>
      <c r="D286" s="4" t="n"/>
      <c r="E286" s="4" t="n"/>
      <c r="F286" s="4" t="n"/>
      <c r="G286" s="4" t="n"/>
      <c r="H286" s="4" t="n"/>
      <c r="I286" s="5" t="n"/>
      <c r="J286" s="5" t="n"/>
      <c r="K286" s="6">
        <f>IF(AND(ISNUMBER(I286),ISNUMBER(J286),N(I286)&gt;0),J286/I286,IF(AND(ISNUMBER(D286),ISNUMBER(E286),ISNUMBER(G286),OR(C286="KUPNO",C286="SPRZEDAŻ")),IF(IF(C286="KUPNO",1,-1)*(D286-E286)&gt;0,(G286-D286)/(D286-E286),""),""))</f>
        <v/>
      </c>
      <c r="L286" s="7" t="n"/>
      <c r="M286" s="8" t="n"/>
      <c r="N286" s="7" t="n"/>
      <c r="O286" s="9">
        <f>IF(ISNUMBER(K286),SUM(K$2:K286),"")</f>
        <v/>
      </c>
      <c r="P286" s="9">
        <f>IF(ISNUMBER(K286),MAX(0,MAX(O$2:O286)),"")</f>
        <v/>
      </c>
      <c r="Q286" s="10">
        <f>IF(ISNUMBER(K286),P286-O286,"")</f>
        <v/>
      </c>
      <c r="R286" s="11">
        <f>IF(ISNUMBER(K286),S286,"")</f>
        <v/>
      </c>
      <c r="S286" s="11">
        <f>IF(ISNUMBER(K286),IF(K286&lt;0,N(S285)+1,0),N(S285))</f>
        <v/>
      </c>
      <c r="T286" s="11">
        <f>IF(AND(LEN(A286&amp;B286&amp;D286&amp;G286&amp;J286)&gt;0,NOT(ISNUMBER(K286))),1,0)</f>
        <v/>
      </c>
    </row>
    <row r="287">
      <c r="A287" s="3" t="n"/>
      <c r="B287" s="4" t="n"/>
      <c r="C287" s="4" t="n"/>
      <c r="D287" s="4" t="n"/>
      <c r="E287" s="4" t="n"/>
      <c r="F287" s="4" t="n"/>
      <c r="G287" s="4" t="n"/>
      <c r="H287" s="4" t="n"/>
      <c r="I287" s="5" t="n"/>
      <c r="J287" s="5" t="n"/>
      <c r="K287" s="6">
        <f>IF(AND(ISNUMBER(I287),ISNUMBER(J287),N(I287)&gt;0),J287/I287,IF(AND(ISNUMBER(D287),ISNUMBER(E287),ISNUMBER(G287),OR(C287="KUPNO",C287="SPRZEDAŻ")),IF(IF(C287="KUPNO",1,-1)*(D287-E287)&gt;0,(G287-D287)/(D287-E287),""),""))</f>
        <v/>
      </c>
      <c r="L287" s="7" t="n"/>
      <c r="M287" s="8" t="n"/>
      <c r="N287" s="7" t="n"/>
      <c r="O287" s="9">
        <f>IF(ISNUMBER(K287),SUM(K$2:K287),"")</f>
        <v/>
      </c>
      <c r="P287" s="9">
        <f>IF(ISNUMBER(K287),MAX(0,MAX(O$2:O287)),"")</f>
        <v/>
      </c>
      <c r="Q287" s="10">
        <f>IF(ISNUMBER(K287),P287-O287,"")</f>
        <v/>
      </c>
      <c r="R287" s="11">
        <f>IF(ISNUMBER(K287),S287,"")</f>
        <v/>
      </c>
      <c r="S287" s="11">
        <f>IF(ISNUMBER(K287),IF(K287&lt;0,N(S286)+1,0),N(S286))</f>
        <v/>
      </c>
      <c r="T287" s="11">
        <f>IF(AND(LEN(A287&amp;B287&amp;D287&amp;G287&amp;J287)&gt;0,NOT(ISNUMBER(K287))),1,0)</f>
        <v/>
      </c>
    </row>
    <row r="288">
      <c r="A288" s="3" t="n"/>
      <c r="B288" s="4" t="n"/>
      <c r="C288" s="4" t="n"/>
      <c r="D288" s="4" t="n"/>
      <c r="E288" s="4" t="n"/>
      <c r="F288" s="4" t="n"/>
      <c r="G288" s="4" t="n"/>
      <c r="H288" s="4" t="n"/>
      <c r="I288" s="5" t="n"/>
      <c r="J288" s="5" t="n"/>
      <c r="K288" s="6">
        <f>IF(AND(ISNUMBER(I288),ISNUMBER(J288),N(I288)&gt;0),J288/I288,IF(AND(ISNUMBER(D288),ISNUMBER(E288),ISNUMBER(G288),OR(C288="KUPNO",C288="SPRZEDAŻ")),IF(IF(C288="KUPNO",1,-1)*(D288-E288)&gt;0,(G288-D288)/(D288-E288),""),""))</f>
        <v/>
      </c>
      <c r="L288" s="7" t="n"/>
      <c r="M288" s="8" t="n"/>
      <c r="N288" s="7" t="n"/>
      <c r="O288" s="9">
        <f>IF(ISNUMBER(K288),SUM(K$2:K288),"")</f>
        <v/>
      </c>
      <c r="P288" s="9">
        <f>IF(ISNUMBER(K288),MAX(0,MAX(O$2:O288)),"")</f>
        <v/>
      </c>
      <c r="Q288" s="10">
        <f>IF(ISNUMBER(K288),P288-O288,"")</f>
        <v/>
      </c>
      <c r="R288" s="11">
        <f>IF(ISNUMBER(K288),S288,"")</f>
        <v/>
      </c>
      <c r="S288" s="11">
        <f>IF(ISNUMBER(K288),IF(K288&lt;0,N(S287)+1,0),N(S287))</f>
        <v/>
      </c>
      <c r="T288" s="11">
        <f>IF(AND(LEN(A288&amp;B288&amp;D288&amp;G288&amp;J288)&gt;0,NOT(ISNUMBER(K288))),1,0)</f>
        <v/>
      </c>
    </row>
    <row r="289">
      <c r="A289" s="3" t="n"/>
      <c r="B289" s="4" t="n"/>
      <c r="C289" s="4" t="n"/>
      <c r="D289" s="4" t="n"/>
      <c r="E289" s="4" t="n"/>
      <c r="F289" s="4" t="n"/>
      <c r="G289" s="4" t="n"/>
      <c r="H289" s="4" t="n"/>
      <c r="I289" s="5" t="n"/>
      <c r="J289" s="5" t="n"/>
      <c r="K289" s="6">
        <f>IF(AND(ISNUMBER(I289),ISNUMBER(J289),N(I289)&gt;0),J289/I289,IF(AND(ISNUMBER(D289),ISNUMBER(E289),ISNUMBER(G289),OR(C289="KUPNO",C289="SPRZEDAŻ")),IF(IF(C289="KUPNO",1,-1)*(D289-E289)&gt;0,(G289-D289)/(D289-E289),""),""))</f>
        <v/>
      </c>
      <c r="L289" s="7" t="n"/>
      <c r="M289" s="8" t="n"/>
      <c r="N289" s="7" t="n"/>
      <c r="O289" s="9">
        <f>IF(ISNUMBER(K289),SUM(K$2:K289),"")</f>
        <v/>
      </c>
      <c r="P289" s="9">
        <f>IF(ISNUMBER(K289),MAX(0,MAX(O$2:O289)),"")</f>
        <v/>
      </c>
      <c r="Q289" s="10">
        <f>IF(ISNUMBER(K289),P289-O289,"")</f>
        <v/>
      </c>
      <c r="R289" s="11">
        <f>IF(ISNUMBER(K289),S289,"")</f>
        <v/>
      </c>
      <c r="S289" s="11">
        <f>IF(ISNUMBER(K289),IF(K289&lt;0,N(S288)+1,0),N(S288))</f>
        <v/>
      </c>
      <c r="T289" s="11">
        <f>IF(AND(LEN(A289&amp;B289&amp;D289&amp;G289&amp;J289)&gt;0,NOT(ISNUMBER(K289))),1,0)</f>
        <v/>
      </c>
    </row>
    <row r="290">
      <c r="A290" s="3" t="n"/>
      <c r="B290" s="4" t="n"/>
      <c r="C290" s="4" t="n"/>
      <c r="D290" s="4" t="n"/>
      <c r="E290" s="4" t="n"/>
      <c r="F290" s="4" t="n"/>
      <c r="G290" s="4" t="n"/>
      <c r="H290" s="4" t="n"/>
      <c r="I290" s="5" t="n"/>
      <c r="J290" s="5" t="n"/>
      <c r="K290" s="6">
        <f>IF(AND(ISNUMBER(I290),ISNUMBER(J290),N(I290)&gt;0),J290/I290,IF(AND(ISNUMBER(D290),ISNUMBER(E290),ISNUMBER(G290),OR(C290="KUPNO",C290="SPRZEDAŻ")),IF(IF(C290="KUPNO",1,-1)*(D290-E290)&gt;0,(G290-D290)/(D290-E290),""),""))</f>
        <v/>
      </c>
      <c r="L290" s="7" t="n"/>
      <c r="M290" s="8" t="n"/>
      <c r="N290" s="7" t="n"/>
      <c r="O290" s="9">
        <f>IF(ISNUMBER(K290),SUM(K$2:K290),"")</f>
        <v/>
      </c>
      <c r="P290" s="9">
        <f>IF(ISNUMBER(K290),MAX(0,MAX(O$2:O290)),"")</f>
        <v/>
      </c>
      <c r="Q290" s="10">
        <f>IF(ISNUMBER(K290),P290-O290,"")</f>
        <v/>
      </c>
      <c r="R290" s="11">
        <f>IF(ISNUMBER(K290),S290,"")</f>
        <v/>
      </c>
      <c r="S290" s="11">
        <f>IF(ISNUMBER(K290),IF(K290&lt;0,N(S289)+1,0),N(S289))</f>
        <v/>
      </c>
      <c r="T290" s="11">
        <f>IF(AND(LEN(A290&amp;B290&amp;D290&amp;G290&amp;J290)&gt;0,NOT(ISNUMBER(K290))),1,0)</f>
        <v/>
      </c>
    </row>
    <row r="291">
      <c r="A291" s="3" t="n"/>
      <c r="B291" s="4" t="n"/>
      <c r="C291" s="4" t="n"/>
      <c r="D291" s="4" t="n"/>
      <c r="E291" s="4" t="n"/>
      <c r="F291" s="4" t="n"/>
      <c r="G291" s="4" t="n"/>
      <c r="H291" s="4" t="n"/>
      <c r="I291" s="5" t="n"/>
      <c r="J291" s="5" t="n"/>
      <c r="K291" s="6">
        <f>IF(AND(ISNUMBER(I291),ISNUMBER(J291),N(I291)&gt;0),J291/I291,IF(AND(ISNUMBER(D291),ISNUMBER(E291),ISNUMBER(G291),OR(C291="KUPNO",C291="SPRZEDAŻ")),IF(IF(C291="KUPNO",1,-1)*(D291-E291)&gt;0,(G291-D291)/(D291-E291),""),""))</f>
        <v/>
      </c>
      <c r="L291" s="7" t="n"/>
      <c r="M291" s="8" t="n"/>
      <c r="N291" s="7" t="n"/>
      <c r="O291" s="9">
        <f>IF(ISNUMBER(K291),SUM(K$2:K291),"")</f>
        <v/>
      </c>
      <c r="P291" s="9">
        <f>IF(ISNUMBER(K291),MAX(0,MAX(O$2:O291)),"")</f>
        <v/>
      </c>
      <c r="Q291" s="10">
        <f>IF(ISNUMBER(K291),P291-O291,"")</f>
        <v/>
      </c>
      <c r="R291" s="11">
        <f>IF(ISNUMBER(K291),S291,"")</f>
        <v/>
      </c>
      <c r="S291" s="11">
        <f>IF(ISNUMBER(K291),IF(K291&lt;0,N(S290)+1,0),N(S290))</f>
        <v/>
      </c>
      <c r="T291" s="11">
        <f>IF(AND(LEN(A291&amp;B291&amp;D291&amp;G291&amp;J291)&gt;0,NOT(ISNUMBER(K291))),1,0)</f>
        <v/>
      </c>
    </row>
    <row r="292">
      <c r="A292" s="3" t="n"/>
      <c r="B292" s="4" t="n"/>
      <c r="C292" s="4" t="n"/>
      <c r="D292" s="4" t="n"/>
      <c r="E292" s="4" t="n"/>
      <c r="F292" s="4" t="n"/>
      <c r="G292" s="4" t="n"/>
      <c r="H292" s="4" t="n"/>
      <c r="I292" s="5" t="n"/>
      <c r="J292" s="5" t="n"/>
      <c r="K292" s="6">
        <f>IF(AND(ISNUMBER(I292),ISNUMBER(J292),N(I292)&gt;0),J292/I292,IF(AND(ISNUMBER(D292),ISNUMBER(E292),ISNUMBER(G292),OR(C292="KUPNO",C292="SPRZEDAŻ")),IF(IF(C292="KUPNO",1,-1)*(D292-E292)&gt;0,(G292-D292)/(D292-E292),""),""))</f>
        <v/>
      </c>
      <c r="L292" s="7" t="n"/>
      <c r="M292" s="8" t="n"/>
      <c r="N292" s="7" t="n"/>
      <c r="O292" s="9">
        <f>IF(ISNUMBER(K292),SUM(K$2:K292),"")</f>
        <v/>
      </c>
      <c r="P292" s="9">
        <f>IF(ISNUMBER(K292),MAX(0,MAX(O$2:O292)),"")</f>
        <v/>
      </c>
      <c r="Q292" s="10">
        <f>IF(ISNUMBER(K292),P292-O292,"")</f>
        <v/>
      </c>
      <c r="R292" s="11">
        <f>IF(ISNUMBER(K292),S292,"")</f>
        <v/>
      </c>
      <c r="S292" s="11">
        <f>IF(ISNUMBER(K292),IF(K292&lt;0,N(S291)+1,0),N(S291))</f>
        <v/>
      </c>
      <c r="T292" s="11">
        <f>IF(AND(LEN(A292&amp;B292&amp;D292&amp;G292&amp;J292)&gt;0,NOT(ISNUMBER(K292))),1,0)</f>
        <v/>
      </c>
    </row>
    <row r="293">
      <c r="A293" s="3" t="n"/>
      <c r="B293" s="4" t="n"/>
      <c r="C293" s="4" t="n"/>
      <c r="D293" s="4" t="n"/>
      <c r="E293" s="4" t="n"/>
      <c r="F293" s="4" t="n"/>
      <c r="G293" s="4" t="n"/>
      <c r="H293" s="4" t="n"/>
      <c r="I293" s="5" t="n"/>
      <c r="J293" s="5" t="n"/>
      <c r="K293" s="6">
        <f>IF(AND(ISNUMBER(I293),ISNUMBER(J293),N(I293)&gt;0),J293/I293,IF(AND(ISNUMBER(D293),ISNUMBER(E293),ISNUMBER(G293),OR(C293="KUPNO",C293="SPRZEDAŻ")),IF(IF(C293="KUPNO",1,-1)*(D293-E293)&gt;0,(G293-D293)/(D293-E293),""),""))</f>
        <v/>
      </c>
      <c r="L293" s="7" t="n"/>
      <c r="M293" s="8" t="n"/>
      <c r="N293" s="7" t="n"/>
      <c r="O293" s="9">
        <f>IF(ISNUMBER(K293),SUM(K$2:K293),"")</f>
        <v/>
      </c>
      <c r="P293" s="9">
        <f>IF(ISNUMBER(K293),MAX(0,MAX(O$2:O293)),"")</f>
        <v/>
      </c>
      <c r="Q293" s="10">
        <f>IF(ISNUMBER(K293),P293-O293,"")</f>
        <v/>
      </c>
      <c r="R293" s="11">
        <f>IF(ISNUMBER(K293),S293,"")</f>
        <v/>
      </c>
      <c r="S293" s="11">
        <f>IF(ISNUMBER(K293),IF(K293&lt;0,N(S292)+1,0),N(S292))</f>
        <v/>
      </c>
      <c r="T293" s="11">
        <f>IF(AND(LEN(A293&amp;B293&amp;D293&amp;G293&amp;J293)&gt;0,NOT(ISNUMBER(K293))),1,0)</f>
        <v/>
      </c>
    </row>
    <row r="294">
      <c r="A294" s="3" t="n"/>
      <c r="B294" s="4" t="n"/>
      <c r="C294" s="4" t="n"/>
      <c r="D294" s="4" t="n"/>
      <c r="E294" s="4" t="n"/>
      <c r="F294" s="4" t="n"/>
      <c r="G294" s="4" t="n"/>
      <c r="H294" s="4" t="n"/>
      <c r="I294" s="5" t="n"/>
      <c r="J294" s="5" t="n"/>
      <c r="K294" s="6">
        <f>IF(AND(ISNUMBER(I294),ISNUMBER(J294),N(I294)&gt;0),J294/I294,IF(AND(ISNUMBER(D294),ISNUMBER(E294),ISNUMBER(G294),OR(C294="KUPNO",C294="SPRZEDAŻ")),IF(IF(C294="KUPNO",1,-1)*(D294-E294)&gt;0,(G294-D294)/(D294-E294),""),""))</f>
        <v/>
      </c>
      <c r="L294" s="7" t="n"/>
      <c r="M294" s="8" t="n"/>
      <c r="N294" s="7" t="n"/>
      <c r="O294" s="9">
        <f>IF(ISNUMBER(K294),SUM(K$2:K294),"")</f>
        <v/>
      </c>
      <c r="P294" s="9">
        <f>IF(ISNUMBER(K294),MAX(0,MAX(O$2:O294)),"")</f>
        <v/>
      </c>
      <c r="Q294" s="10">
        <f>IF(ISNUMBER(K294),P294-O294,"")</f>
        <v/>
      </c>
      <c r="R294" s="11">
        <f>IF(ISNUMBER(K294),S294,"")</f>
        <v/>
      </c>
      <c r="S294" s="11">
        <f>IF(ISNUMBER(K294),IF(K294&lt;0,N(S293)+1,0),N(S293))</f>
        <v/>
      </c>
      <c r="T294" s="11">
        <f>IF(AND(LEN(A294&amp;B294&amp;D294&amp;G294&amp;J294)&gt;0,NOT(ISNUMBER(K294))),1,0)</f>
        <v/>
      </c>
    </row>
    <row r="295">
      <c r="A295" s="3" t="n"/>
      <c r="B295" s="4" t="n"/>
      <c r="C295" s="4" t="n"/>
      <c r="D295" s="4" t="n"/>
      <c r="E295" s="4" t="n"/>
      <c r="F295" s="4" t="n"/>
      <c r="G295" s="4" t="n"/>
      <c r="H295" s="4" t="n"/>
      <c r="I295" s="5" t="n"/>
      <c r="J295" s="5" t="n"/>
      <c r="K295" s="6">
        <f>IF(AND(ISNUMBER(I295),ISNUMBER(J295),N(I295)&gt;0),J295/I295,IF(AND(ISNUMBER(D295),ISNUMBER(E295),ISNUMBER(G295),OR(C295="KUPNO",C295="SPRZEDAŻ")),IF(IF(C295="KUPNO",1,-1)*(D295-E295)&gt;0,(G295-D295)/(D295-E295),""),""))</f>
        <v/>
      </c>
      <c r="L295" s="7" t="n"/>
      <c r="M295" s="8" t="n"/>
      <c r="N295" s="7" t="n"/>
      <c r="O295" s="9">
        <f>IF(ISNUMBER(K295),SUM(K$2:K295),"")</f>
        <v/>
      </c>
      <c r="P295" s="9">
        <f>IF(ISNUMBER(K295),MAX(0,MAX(O$2:O295)),"")</f>
        <v/>
      </c>
      <c r="Q295" s="10">
        <f>IF(ISNUMBER(K295),P295-O295,"")</f>
        <v/>
      </c>
      <c r="R295" s="11">
        <f>IF(ISNUMBER(K295),S295,"")</f>
        <v/>
      </c>
      <c r="S295" s="11">
        <f>IF(ISNUMBER(K295),IF(K295&lt;0,N(S294)+1,0),N(S294))</f>
        <v/>
      </c>
      <c r="T295" s="11">
        <f>IF(AND(LEN(A295&amp;B295&amp;D295&amp;G295&amp;J295)&gt;0,NOT(ISNUMBER(K295))),1,0)</f>
        <v/>
      </c>
    </row>
    <row r="296">
      <c r="A296" s="3" t="n"/>
      <c r="B296" s="4" t="n"/>
      <c r="C296" s="4" t="n"/>
      <c r="D296" s="4" t="n"/>
      <c r="E296" s="4" t="n"/>
      <c r="F296" s="4" t="n"/>
      <c r="G296" s="4" t="n"/>
      <c r="H296" s="4" t="n"/>
      <c r="I296" s="5" t="n"/>
      <c r="J296" s="5" t="n"/>
      <c r="K296" s="6">
        <f>IF(AND(ISNUMBER(I296),ISNUMBER(J296),N(I296)&gt;0),J296/I296,IF(AND(ISNUMBER(D296),ISNUMBER(E296),ISNUMBER(G296),OR(C296="KUPNO",C296="SPRZEDAŻ")),IF(IF(C296="KUPNO",1,-1)*(D296-E296)&gt;0,(G296-D296)/(D296-E296),""),""))</f>
        <v/>
      </c>
      <c r="L296" s="7" t="n"/>
      <c r="M296" s="8" t="n"/>
      <c r="N296" s="7" t="n"/>
      <c r="O296" s="9">
        <f>IF(ISNUMBER(K296),SUM(K$2:K296),"")</f>
        <v/>
      </c>
      <c r="P296" s="9">
        <f>IF(ISNUMBER(K296),MAX(0,MAX(O$2:O296)),"")</f>
        <v/>
      </c>
      <c r="Q296" s="10">
        <f>IF(ISNUMBER(K296),P296-O296,"")</f>
        <v/>
      </c>
      <c r="R296" s="11">
        <f>IF(ISNUMBER(K296),S296,"")</f>
        <v/>
      </c>
      <c r="S296" s="11">
        <f>IF(ISNUMBER(K296),IF(K296&lt;0,N(S295)+1,0),N(S295))</f>
        <v/>
      </c>
      <c r="T296" s="11">
        <f>IF(AND(LEN(A296&amp;B296&amp;D296&amp;G296&amp;J296)&gt;0,NOT(ISNUMBER(K296))),1,0)</f>
        <v/>
      </c>
    </row>
    <row r="297">
      <c r="A297" s="3" t="n"/>
      <c r="B297" s="4" t="n"/>
      <c r="C297" s="4" t="n"/>
      <c r="D297" s="4" t="n"/>
      <c r="E297" s="4" t="n"/>
      <c r="F297" s="4" t="n"/>
      <c r="G297" s="4" t="n"/>
      <c r="H297" s="4" t="n"/>
      <c r="I297" s="5" t="n"/>
      <c r="J297" s="5" t="n"/>
      <c r="K297" s="6">
        <f>IF(AND(ISNUMBER(I297),ISNUMBER(J297),N(I297)&gt;0),J297/I297,IF(AND(ISNUMBER(D297),ISNUMBER(E297),ISNUMBER(G297),OR(C297="KUPNO",C297="SPRZEDAŻ")),IF(IF(C297="KUPNO",1,-1)*(D297-E297)&gt;0,(G297-D297)/(D297-E297),""),""))</f>
        <v/>
      </c>
      <c r="L297" s="7" t="n"/>
      <c r="M297" s="8" t="n"/>
      <c r="N297" s="7" t="n"/>
      <c r="O297" s="9">
        <f>IF(ISNUMBER(K297),SUM(K$2:K297),"")</f>
        <v/>
      </c>
      <c r="P297" s="9">
        <f>IF(ISNUMBER(K297),MAX(0,MAX(O$2:O297)),"")</f>
        <v/>
      </c>
      <c r="Q297" s="10">
        <f>IF(ISNUMBER(K297),P297-O297,"")</f>
        <v/>
      </c>
      <c r="R297" s="11">
        <f>IF(ISNUMBER(K297),S297,"")</f>
        <v/>
      </c>
      <c r="S297" s="11">
        <f>IF(ISNUMBER(K297),IF(K297&lt;0,N(S296)+1,0),N(S296))</f>
        <v/>
      </c>
      <c r="T297" s="11">
        <f>IF(AND(LEN(A297&amp;B297&amp;D297&amp;G297&amp;J297)&gt;0,NOT(ISNUMBER(K297))),1,0)</f>
        <v/>
      </c>
    </row>
    <row r="298">
      <c r="A298" s="3" t="n"/>
      <c r="B298" s="4" t="n"/>
      <c r="C298" s="4" t="n"/>
      <c r="D298" s="4" t="n"/>
      <c r="E298" s="4" t="n"/>
      <c r="F298" s="4" t="n"/>
      <c r="G298" s="4" t="n"/>
      <c r="H298" s="4" t="n"/>
      <c r="I298" s="5" t="n"/>
      <c r="J298" s="5" t="n"/>
      <c r="K298" s="6">
        <f>IF(AND(ISNUMBER(I298),ISNUMBER(J298),N(I298)&gt;0),J298/I298,IF(AND(ISNUMBER(D298),ISNUMBER(E298),ISNUMBER(G298),OR(C298="KUPNO",C298="SPRZEDAŻ")),IF(IF(C298="KUPNO",1,-1)*(D298-E298)&gt;0,(G298-D298)/(D298-E298),""),""))</f>
        <v/>
      </c>
      <c r="L298" s="7" t="n"/>
      <c r="M298" s="8" t="n"/>
      <c r="N298" s="7" t="n"/>
      <c r="O298" s="9">
        <f>IF(ISNUMBER(K298),SUM(K$2:K298),"")</f>
        <v/>
      </c>
      <c r="P298" s="9">
        <f>IF(ISNUMBER(K298),MAX(0,MAX(O$2:O298)),"")</f>
        <v/>
      </c>
      <c r="Q298" s="10">
        <f>IF(ISNUMBER(K298),P298-O298,"")</f>
        <v/>
      </c>
      <c r="R298" s="11">
        <f>IF(ISNUMBER(K298),S298,"")</f>
        <v/>
      </c>
      <c r="S298" s="11">
        <f>IF(ISNUMBER(K298),IF(K298&lt;0,N(S297)+1,0),N(S297))</f>
        <v/>
      </c>
      <c r="T298" s="11">
        <f>IF(AND(LEN(A298&amp;B298&amp;D298&amp;G298&amp;J298)&gt;0,NOT(ISNUMBER(K298))),1,0)</f>
        <v/>
      </c>
    </row>
    <row r="299">
      <c r="A299" s="3" t="n"/>
      <c r="B299" s="4" t="n"/>
      <c r="C299" s="4" t="n"/>
      <c r="D299" s="4" t="n"/>
      <c r="E299" s="4" t="n"/>
      <c r="F299" s="4" t="n"/>
      <c r="G299" s="4" t="n"/>
      <c r="H299" s="4" t="n"/>
      <c r="I299" s="5" t="n"/>
      <c r="J299" s="5" t="n"/>
      <c r="K299" s="6">
        <f>IF(AND(ISNUMBER(I299),ISNUMBER(J299),N(I299)&gt;0),J299/I299,IF(AND(ISNUMBER(D299),ISNUMBER(E299),ISNUMBER(G299),OR(C299="KUPNO",C299="SPRZEDAŻ")),IF(IF(C299="KUPNO",1,-1)*(D299-E299)&gt;0,(G299-D299)/(D299-E299),""),""))</f>
        <v/>
      </c>
      <c r="L299" s="7" t="n"/>
      <c r="M299" s="8" t="n"/>
      <c r="N299" s="7" t="n"/>
      <c r="O299" s="9">
        <f>IF(ISNUMBER(K299),SUM(K$2:K299),"")</f>
        <v/>
      </c>
      <c r="P299" s="9">
        <f>IF(ISNUMBER(K299),MAX(0,MAX(O$2:O299)),"")</f>
        <v/>
      </c>
      <c r="Q299" s="10">
        <f>IF(ISNUMBER(K299),P299-O299,"")</f>
        <v/>
      </c>
      <c r="R299" s="11">
        <f>IF(ISNUMBER(K299),S299,"")</f>
        <v/>
      </c>
      <c r="S299" s="11">
        <f>IF(ISNUMBER(K299),IF(K299&lt;0,N(S298)+1,0),N(S298))</f>
        <v/>
      </c>
      <c r="T299" s="11">
        <f>IF(AND(LEN(A299&amp;B299&amp;D299&amp;G299&amp;J299)&gt;0,NOT(ISNUMBER(K299))),1,0)</f>
        <v/>
      </c>
    </row>
    <row r="300">
      <c r="A300" s="3" t="n"/>
      <c r="B300" s="4" t="n"/>
      <c r="C300" s="4" t="n"/>
      <c r="D300" s="4" t="n"/>
      <c r="E300" s="4" t="n"/>
      <c r="F300" s="4" t="n"/>
      <c r="G300" s="4" t="n"/>
      <c r="H300" s="4" t="n"/>
      <c r="I300" s="5" t="n"/>
      <c r="J300" s="5" t="n"/>
      <c r="K300" s="6">
        <f>IF(AND(ISNUMBER(I300),ISNUMBER(J300),N(I300)&gt;0),J300/I300,IF(AND(ISNUMBER(D300),ISNUMBER(E300),ISNUMBER(G300),OR(C300="KUPNO",C300="SPRZEDAŻ")),IF(IF(C300="KUPNO",1,-1)*(D300-E300)&gt;0,(G300-D300)/(D300-E300),""),""))</f>
        <v/>
      </c>
      <c r="L300" s="7" t="n"/>
      <c r="M300" s="8" t="n"/>
      <c r="N300" s="7" t="n"/>
      <c r="O300" s="9">
        <f>IF(ISNUMBER(K300),SUM(K$2:K300),"")</f>
        <v/>
      </c>
      <c r="P300" s="9">
        <f>IF(ISNUMBER(K300),MAX(0,MAX(O$2:O300)),"")</f>
        <v/>
      </c>
      <c r="Q300" s="10">
        <f>IF(ISNUMBER(K300),P300-O300,"")</f>
        <v/>
      </c>
      <c r="R300" s="11">
        <f>IF(ISNUMBER(K300),S300,"")</f>
        <v/>
      </c>
      <c r="S300" s="11">
        <f>IF(ISNUMBER(K300),IF(K300&lt;0,N(S299)+1,0),N(S299))</f>
        <v/>
      </c>
      <c r="T300" s="11">
        <f>IF(AND(LEN(A300&amp;B300&amp;D300&amp;G300&amp;J300)&gt;0,NOT(ISNUMBER(K300))),1,0)</f>
        <v/>
      </c>
    </row>
    <row r="301">
      <c r="A301" s="3" t="n"/>
      <c r="B301" s="4" t="n"/>
      <c r="C301" s="4" t="n"/>
      <c r="D301" s="4" t="n"/>
      <c r="E301" s="4" t="n"/>
      <c r="F301" s="4" t="n"/>
      <c r="G301" s="4" t="n"/>
      <c r="H301" s="4" t="n"/>
      <c r="I301" s="5" t="n"/>
      <c r="J301" s="5" t="n"/>
      <c r="K301" s="6">
        <f>IF(AND(ISNUMBER(I301),ISNUMBER(J301),N(I301)&gt;0),J301/I301,IF(AND(ISNUMBER(D301),ISNUMBER(E301),ISNUMBER(G301),OR(C301="KUPNO",C301="SPRZEDAŻ")),IF(IF(C301="KUPNO",1,-1)*(D301-E301)&gt;0,(G301-D301)/(D301-E301),""),""))</f>
        <v/>
      </c>
      <c r="L301" s="7" t="n"/>
      <c r="M301" s="8" t="n"/>
      <c r="N301" s="7" t="n"/>
      <c r="O301" s="9">
        <f>IF(ISNUMBER(K301),SUM(K$2:K301),"")</f>
        <v/>
      </c>
      <c r="P301" s="9">
        <f>IF(ISNUMBER(K301),MAX(0,MAX(O$2:O301)),"")</f>
        <v/>
      </c>
      <c r="Q301" s="10">
        <f>IF(ISNUMBER(K301),P301-O301,"")</f>
        <v/>
      </c>
      <c r="R301" s="11">
        <f>IF(ISNUMBER(K301),S301,"")</f>
        <v/>
      </c>
      <c r="S301" s="11">
        <f>IF(ISNUMBER(K301),IF(K301&lt;0,N(S300)+1,0),N(S300))</f>
        <v/>
      </c>
      <c r="T301" s="11">
        <f>IF(AND(LEN(A301&amp;B301&amp;D301&amp;G301&amp;J301)&gt;0,NOT(ISNUMBER(K301))),1,0)</f>
        <v/>
      </c>
    </row>
  </sheetData>
  <conditionalFormatting sqref="K2:K30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3">
    <dataValidation sqref="C2:C301" showDropDown="0" showInputMessage="0" showErrorMessage="1" allowBlank="1" errorTitle="Kierunek" error="Wybierz z listy: KUPNO albo SPRZEDAŻ." type="list">
      <formula1>"KUPNO,SPRZEDAŻ"</formula1>
    </dataValidation>
    <dataValidation sqref="M2:M301" showDropDown="0" showInputMessage="0" showErrorMessage="1" allowBlank="1" errorTitle="Ocena wykonania" error="Wpisz liczbę całkowitą od 1 do 5." type="whole" operator="between">
      <formula1>1</formula1>
      <formula2>5</formula2>
    </dataValidation>
    <dataValidation sqref="I2:I301" showDropDown="0" showInputMessage="0" showErrorMessage="1" allowBlank="1" errorTitle="Ryzyko 1R" error="1R to kwota większa od zera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84" customWidth="1" min="3" max="3"/>
  </cols>
  <sheetData>
    <row r="1">
      <c r="A1" s="12" t="inlineStr">
        <is>
          <t>Statystyki</t>
        </is>
      </c>
    </row>
    <row r="2">
      <c r="A2" s="13" t="inlineStr">
        <is>
          <t>Liczone z arkusza „Transakcje”, tylko z wierszy z wynikiem w R. Wpisuj transakcje po kolei, od najstarszej: obsunięcie i seria strat zależą od kolejności.</t>
        </is>
      </c>
    </row>
    <row r="4">
      <c r="A4" s="14" t="inlineStr">
        <is>
          <t>Miara</t>
        </is>
      </c>
      <c r="B4" s="14" t="inlineStr">
        <is>
          <t>Wartość</t>
        </is>
      </c>
      <c r="C4" s="14" t="inlineStr">
        <is>
          <t>Co to znaczy</t>
        </is>
      </c>
    </row>
    <row r="5" ht="33" customHeight="1">
      <c r="A5" s="15" t="inlineStr">
        <is>
          <t>Transakcje z wynikiem w R</t>
        </is>
      </c>
      <c r="B5" s="16">
        <f>COUNT('Transakcje'!$K:$K)</f>
        <v/>
      </c>
      <c r="C5" s="17" t="inlineStr">
        <is>
          <t>Tylko te wiersze wchodzą do statystyk. Poniżej 20 transakcji żadna liczba nic nie mówi.</t>
        </is>
      </c>
    </row>
    <row r="6" ht="18" customHeight="1">
      <c r="A6" s="15" t="inlineStr">
        <is>
          <t>Wygrane</t>
        </is>
      </c>
      <c r="B6" s="16">
        <f>COUNTIF('Transakcje'!$K:$K,"&gt;0")</f>
        <v/>
      </c>
      <c r="C6" s="17" t="inlineStr">
        <is>
          <t>Transakcje z wynikiem powyżej zera.</t>
        </is>
      </c>
    </row>
    <row r="7" ht="33" customHeight="1">
      <c r="A7" s="15" t="inlineStr">
        <is>
          <t>Przegrane</t>
        </is>
      </c>
      <c r="B7" s="16">
        <f>COUNTIF('Transakcje'!$K:$K,"&lt;0")</f>
        <v/>
      </c>
      <c r="C7" s="17" t="inlineStr">
        <is>
          <t>Transakcje z wynikiem poniżej zera. Wynik 0 nie jest ani wygraną, ani przegraną.</t>
        </is>
      </c>
    </row>
    <row r="8" ht="33" customHeight="1">
      <c r="A8" s="15" t="inlineStr">
        <is>
          <t>Skuteczność</t>
        </is>
      </c>
      <c r="B8" s="18">
        <f>IFERROR(IF(B5=0,"",B6/B5),"")</f>
        <v/>
      </c>
      <c r="C8" s="17" t="inlineStr">
        <is>
          <t>Odsetek wygranych. Sama nie mówi, czy strategia zarabia: 60% trafień przy wygranej 0,5 R i stracie 1 R daje −0,1 R na transakcję.</t>
        </is>
      </c>
    </row>
    <row r="9" ht="33" customHeight="1">
      <c r="A9" s="15" t="inlineStr">
        <is>
          <t>Średnie R (wartość oczekiwana)</t>
        </is>
      </c>
      <c r="B9" s="19">
        <f>IFERROR(IF(B5=0,"",AVERAGE('Transakcje'!$K:$K)),"")</f>
        <v/>
      </c>
      <c r="C9" s="17" t="inlineStr">
        <is>
          <t>Ile przeciętnie daje jedna transakcja. Mała dodatnia średnia z krótkiej serii może być przypadkiem.</t>
        </is>
      </c>
    </row>
    <row r="10" ht="18" customHeight="1">
      <c r="A10" s="15" t="inlineStr">
        <is>
          <t>Suma R</t>
        </is>
      </c>
      <c r="B10" s="19">
        <f>SUM('Transakcje'!$K:$K)</f>
        <v/>
      </c>
      <c r="C10" s="17" t="inlineStr">
        <is>
          <t>Wynik wszystkich transakcji razem, w R.</t>
        </is>
      </c>
    </row>
    <row r="11" ht="33" customHeight="1">
      <c r="A11" s="15" t="inlineStr">
        <is>
          <t>Profit factor</t>
        </is>
      </c>
      <c r="B11" s="20">
        <f>IFERROR(IF(B5=0,"",IF(B7=0,"∞",SUMIF('Transakcje'!$K:$K,"&gt;0")/(-SUMIF('Transakcje'!$K:$K,"&lt;0")))),"")</f>
        <v/>
      </c>
      <c r="C11" s="17" t="inlineStr">
        <is>
          <t>Suma zysków ÷ suma strat. 1,00 to zero, poniżej 1 strategia traci. ∞ = brak strat.</t>
        </is>
      </c>
    </row>
    <row r="12" ht="18" customHeight="1">
      <c r="A12" s="15" t="inlineStr">
        <is>
          <t>Średnia wygrana (R)</t>
        </is>
      </c>
      <c r="B12" s="19">
        <f>IFERROR(IF(B6=0,"",AVERAGEIF('Transakcje'!$K:$K,"&gt;0")),"")</f>
        <v/>
      </c>
      <c r="C12" s="17" t="inlineStr">
        <is>
          <t>Przeciętna transakcja z zyskiem.</t>
        </is>
      </c>
    </row>
    <row r="13" ht="33" customHeight="1">
      <c r="A13" s="15" t="inlineStr">
        <is>
          <t>Średnia przegrana (R)</t>
        </is>
      </c>
      <c r="B13" s="19">
        <f>IFERROR(IF(B7=0,"",AVERAGEIF('Transakcje'!$K:$K,"&lt;0")),"")</f>
        <v/>
      </c>
      <c r="C13" s="17" t="inlineStr">
        <is>
          <t>Przeciętna strata. Wyraźnie poniżej −1 R oznacza luki, poślizg albo przesuwany stop.</t>
        </is>
      </c>
    </row>
    <row r="14" ht="18" customHeight="1">
      <c r="A14" s="15" t="inlineStr">
        <is>
          <t>Największe obsunięcie (R)</t>
        </is>
      </c>
      <c r="B14" s="20">
        <f>IFERROR(IF(B5=0,"",MAX('Transakcje'!$Q:$Q)),"")</f>
        <v/>
      </c>
      <c r="C14" s="17" t="inlineStr">
        <is>
          <t>Największy spadek sumy R od szczytu. Szczyt liczy się od zera na starcie.</t>
        </is>
      </c>
    </row>
    <row r="15" ht="33" customHeight="1">
      <c r="A15" s="15" t="inlineStr">
        <is>
          <t>Najdłuższa seria strat</t>
        </is>
      </c>
      <c r="B15" s="16">
        <f>IFERROR(IF(B5=0,"",MAX('Transakcje'!$R:$R)),"")</f>
        <v/>
      </c>
      <c r="C15" s="17" t="inlineStr">
        <is>
          <t>Najwięcej przegranych z rzędu. Długie serie zdarzają się przypadkiem także w dobrych strategiach.</t>
        </is>
      </c>
    </row>
    <row r="16" ht="33" customHeight="1">
      <c r="A16" s="15" t="inlineStr">
        <is>
          <t>Suma bez 3 najlepszych (R)</t>
        </is>
      </c>
      <c r="B16" s="19">
        <f>IFERROR(IF(B5&lt;3,"",B10-LARGE('Transakcje'!$K:$K,1)-LARGE('Transakcje'!$K:$K,2)-LARGE('Transakcje'!$K:$K,3)),"")</f>
        <v/>
      </c>
      <c r="C16" s="17" t="inlineStr">
        <is>
          <t>Jeśli spada poniżej zera, wynik wisi na kilku transakcjach. Liczona od 3 transakcji.</t>
        </is>
      </c>
    </row>
    <row r="17" ht="33" customHeight="1">
      <c r="A17" s="15" t="inlineStr">
        <is>
          <t>Wiersze bez wyniku w R</t>
        </is>
      </c>
      <c r="B17" s="16">
        <f>SUM('Transakcje'!$T:$T)</f>
        <v/>
      </c>
      <c r="C17" s="17" t="inlineStr">
        <is>
          <t>Wiersze z danymi, ale bez 1R i bez stopu po stronie straty. Nie wchodzą do statystyk: dopisz 1R i wynik netto albo stop.</t>
        </is>
      </c>
    </row>
    <row r="19">
      <c r="A19" s="21" t="inlineStr">
        <is>
          <t>Więcej wierszy? Skopiuj ostatni wiersz arkusza „Transakcje” w dół — statystyki obejmą nowe wiersze same.</t>
        </is>
      </c>
    </row>
    <row r="20">
      <c r="A20" s="22" t="inlineStr">
        <is>
          <t>Czy to szczęście, czy przewaga? Wklej kolumnę R do kalkulatora na rulesbeforeresults.app</t>
        </is>
      </c>
    </row>
    <row r="22">
      <c r="A22" s="23" t="inlineStr">
        <is>
          <t>Szablon: rulesbeforeresults.app · do prowadzenia zapisów i nauki, nie porada inwestycyjna.</t>
        </is>
      </c>
    </row>
  </sheetData>
  <conditionalFormatting sqref="B17">
    <cfRule type="cellIs" priority="1" operator="greaterThan" dxfId="2">
      <formula>0</formula>
    </cfRule>
  </conditionalFormatting>
  <hyperlinks>
    <hyperlink xmlns:r="http://schemas.openxmlformats.org/officeDocument/2006/relationships" ref="A20" r:id="rId1"/>
  </hyperlink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T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12" customWidth="1" min="9" max="9"/>
    <col width="12" customWidth="1" min="10" max="10"/>
    <col width="10" customWidth="1" min="11" max="11"/>
    <col width="15" customWidth="1" min="12" max="12"/>
    <col width="11" customWidth="1" min="13" max="13"/>
    <col width="62" customWidth="1" min="14" max="14"/>
    <col width="9" customWidth="1" min="15" max="15"/>
    <col width="9" customWidth="1" min="16" max="16"/>
    <col width="11" customWidth="1" min="17" max="17"/>
    <col width="9" customWidth="1" min="18" max="18"/>
    <col hidden="1" width="9" customWidth="1" min="19" max="19"/>
    <col hidden="1" width="9" customWidth="1" min="20" max="20"/>
  </cols>
  <sheetData>
    <row r="1" ht="42" customHeight="1">
      <c r="A1" s="1" t="inlineStr">
        <is>
          <t>Data</t>
        </is>
      </c>
      <c r="B1" s="1" t="inlineStr">
        <is>
          <t>Instrument</t>
        </is>
      </c>
      <c r="C1" s="1" t="inlineStr">
        <is>
          <t>Kierunek</t>
        </is>
      </c>
      <c r="D1" s="1" t="inlineStr">
        <is>
          <t>Wejście</t>
        </is>
      </c>
      <c r="E1" s="1" t="inlineStr">
        <is>
          <t>Stop</t>
        </is>
      </c>
      <c r="F1" s="1" t="inlineStr">
        <is>
          <t>Cel</t>
        </is>
      </c>
      <c r="G1" s="1" t="inlineStr">
        <is>
          <t>Wyjście</t>
        </is>
      </c>
      <c r="H1" s="1" t="inlineStr">
        <is>
          <t>Wolumen</t>
        </is>
      </c>
      <c r="I1" s="1" t="inlineStr">
        <is>
          <t>Ryzyko 1R (waluta)</t>
        </is>
      </c>
      <c r="J1" s="1" t="inlineStr">
        <is>
          <t>Wynik netto (waluta)</t>
        </is>
      </c>
      <c r="K1" s="2" t="inlineStr">
        <is>
          <t>Wynik w R</t>
        </is>
      </c>
      <c r="L1" s="1" t="inlineStr">
        <is>
          <t>Strategia</t>
        </is>
      </c>
      <c r="M1" s="1" t="inlineStr">
        <is>
          <t>Ocena wykonania 1–5</t>
        </is>
      </c>
      <c r="N1" s="1" t="inlineStr">
        <is>
          <t>Notatka</t>
        </is>
      </c>
      <c r="O1" s="2" t="inlineStr">
        <is>
          <t>Suma R</t>
        </is>
      </c>
      <c r="P1" s="2" t="inlineStr">
        <is>
          <t>Szczyt R</t>
        </is>
      </c>
      <c r="Q1" s="2" t="inlineStr">
        <is>
          <t>Obsunięcie R</t>
        </is>
      </c>
      <c r="R1" s="2" t="inlineStr">
        <is>
          <t>Seria strat</t>
        </is>
      </c>
      <c r="S1" s="2" t="inlineStr">
        <is>
          <t>pomocnicza (seria)</t>
        </is>
      </c>
      <c r="T1" s="2" t="inlineStr">
        <is>
          <t>pomocnicza (bez R)</t>
        </is>
      </c>
    </row>
    <row r="2">
      <c r="A2" s="3" t="n">
        <v>46300</v>
      </c>
      <c r="B2" s="4" t="inlineStr">
        <is>
          <t>DE40</t>
        </is>
      </c>
      <c r="C2" s="4" t="inlineStr">
        <is>
          <t>KUPNO</t>
        </is>
      </c>
      <c r="D2" s="4" t="n">
        <v>24000</v>
      </c>
      <c r="E2" s="4" t="n">
        <v>23950</v>
      </c>
      <c r="F2" s="4" t="n">
        <v>24100</v>
      </c>
      <c r="G2" s="4" t="n">
        <v>24100</v>
      </c>
      <c r="H2" s="4" t="n">
        <v>4</v>
      </c>
      <c r="I2" s="5" t="n">
        <v>200</v>
      </c>
      <c r="J2" s="5" t="n">
        <v>392</v>
      </c>
      <c r="K2" s="6">
        <f>IF(AND(ISNUMBER(I2),ISNUMBER(J2),N(I2)&gt;0),J2/I2,IF(AND(ISNUMBER(D2),ISNUMBER(E2),ISNUMBER(G2),OR(C2="KUPNO",C2="SPRZEDAŻ")),IF(IF(C2="KUPNO",1,-1)*(D2-E2)&gt;0,(G2-D2)/(D2-E2),""),""))</f>
        <v/>
      </c>
      <c r="L2" s="7" t="inlineStr">
        <is>
          <t>Wybicie</t>
        </is>
      </c>
      <c r="M2" s="8" t="n">
        <v>5</v>
      </c>
      <c r="N2" s="7" t="inlineStr">
        <is>
          <t>1R i wynik netto: 392 ÷ 200 = +1,96 R.</t>
        </is>
      </c>
      <c r="O2" s="9">
        <f>IF(ISNUMBER(K2),SUM(K$2:K2),"")</f>
        <v/>
      </c>
      <c r="P2" s="9">
        <f>IF(ISNUMBER(K2),MAX(0,MAX(O$2:O2)),"")</f>
        <v/>
      </c>
      <c r="Q2" s="10">
        <f>IF(ISNUMBER(K2),P2-O2,"")</f>
        <v/>
      </c>
      <c r="R2" s="11">
        <f>IF(ISNUMBER(K2),S2,"")</f>
        <v/>
      </c>
      <c r="S2" s="11">
        <f>IF(ISNUMBER(K2),IF(K2&lt;0,N(S1)+1,0),N(S1))</f>
        <v/>
      </c>
      <c r="T2" s="11">
        <f>IF(AND(LEN(A2&amp;B2&amp;D2&amp;G2&amp;J2)&gt;0,NOT(ISNUMBER(K2))),1,0)</f>
        <v/>
      </c>
    </row>
    <row r="3">
      <c r="A3" s="3" t="n">
        <v>46301</v>
      </c>
      <c r="B3" s="4" t="inlineStr">
        <is>
          <t>EURUSD</t>
        </is>
      </c>
      <c r="C3" s="4" t="inlineStr">
        <is>
          <t>SPRZEDAŻ</t>
        </is>
      </c>
      <c r="D3" s="4" t="n">
        <v>1.085</v>
      </c>
      <c r="E3" s="4" t="n">
        <v>1.088</v>
      </c>
      <c r="F3" s="4" t="n">
        <v>1.079</v>
      </c>
      <c r="G3" s="4" t="n">
        <v>1.0865</v>
      </c>
      <c r="H3" s="4" t="n">
        <v>0.5</v>
      </c>
      <c r="I3" s="5" t="n"/>
      <c r="J3" s="5" t="n"/>
      <c r="K3" s="6">
        <f>IF(AND(ISNUMBER(I3),ISNUMBER(J3),N(I3)&gt;0),J3/I3,IF(AND(ISNUMBER(D3),ISNUMBER(E3),ISNUMBER(G3),OR(C3="KUPNO",C3="SPRZEDAŻ")),IF(IF(C3="KUPNO",1,-1)*(D3-E3)&gt;0,(G3-D3)/(D3-E3),""),""))</f>
        <v/>
      </c>
      <c r="L3" s="7" t="inlineStr">
        <is>
          <t>Odbicie</t>
        </is>
      </c>
      <c r="M3" s="8" t="n">
        <v>4</v>
      </c>
      <c r="N3" s="7" t="inlineStr">
        <is>
          <t>Bez 1R: R z cen, (1,0865 − 1,0850) ÷ (1,0850 − 1,0880) = −0,5 R, bez kosztów.</t>
        </is>
      </c>
      <c r="O3" s="9">
        <f>IF(ISNUMBER(K3),SUM(K$2:K3),"")</f>
        <v/>
      </c>
      <c r="P3" s="9">
        <f>IF(ISNUMBER(K3),MAX(0,MAX(O$2:O3)),"")</f>
        <v/>
      </c>
      <c r="Q3" s="10">
        <f>IF(ISNUMBER(K3),P3-O3,"")</f>
        <v/>
      </c>
      <c r="R3" s="11">
        <f>IF(ISNUMBER(K3),S3,"")</f>
        <v/>
      </c>
      <c r="S3" s="11">
        <f>IF(ISNUMBER(K3),IF(K3&lt;0,N(S2)+1,0),N(S2))</f>
        <v/>
      </c>
      <c r="T3" s="11">
        <f>IF(AND(LEN(A3&amp;B3&amp;D3&amp;G3&amp;J3)&gt;0,NOT(ISNUMBER(K3))),1,0)</f>
        <v/>
      </c>
    </row>
    <row r="4">
      <c r="A4" s="3" t="n">
        <v>46302</v>
      </c>
      <c r="B4" s="4" t="inlineStr">
        <is>
          <t>XAUUSD</t>
        </is>
      </c>
      <c r="C4" s="4" t="inlineStr">
        <is>
          <t>KUPNO</t>
        </is>
      </c>
      <c r="D4" s="4" t="n">
        <v>4000</v>
      </c>
      <c r="E4" s="4" t="n">
        <v>3990</v>
      </c>
      <c r="F4" s="4" t="n">
        <v>4030</v>
      </c>
      <c r="G4" s="4" t="n">
        <v>3988</v>
      </c>
      <c r="H4" s="4" t="n">
        <v>0.1</v>
      </c>
      <c r="I4" s="5" t="n">
        <v>100</v>
      </c>
      <c r="J4" s="5" t="n">
        <v>-124</v>
      </c>
      <c r="K4" s="6">
        <f>IF(AND(ISNUMBER(I4),ISNUMBER(J4),N(I4)&gt;0),J4/I4,IF(AND(ISNUMBER(D4),ISNUMBER(E4),ISNUMBER(G4),OR(C4="KUPNO",C4="SPRZEDAŻ")),IF(IF(C4="KUPNO",1,-1)*(D4-E4)&gt;0,(G4-D4)/(D4-E4),""),""))</f>
        <v/>
      </c>
      <c r="L4" s="7" t="inlineStr">
        <is>
          <t>Wybicie</t>
        </is>
      </c>
      <c r="M4" s="8" t="n">
        <v>2</v>
      </c>
      <c r="N4" s="7" t="inlineStr">
        <is>
          <t>Poślizg za stopem: −124 ÷ 100 = −1,24 R. −1 R to nie dno.</t>
        </is>
      </c>
      <c r="O4" s="9">
        <f>IF(ISNUMBER(K4),SUM(K$2:K4),"")</f>
        <v/>
      </c>
      <c r="P4" s="9">
        <f>IF(ISNUMBER(K4),MAX(0,MAX(O$2:O4)),"")</f>
        <v/>
      </c>
      <c r="Q4" s="10">
        <f>IF(ISNUMBER(K4),P4-O4,"")</f>
        <v/>
      </c>
      <c r="R4" s="11">
        <f>IF(ISNUMBER(K4),S4,"")</f>
        <v/>
      </c>
      <c r="S4" s="11">
        <f>IF(ISNUMBER(K4),IF(K4&lt;0,N(S3)+1,0),N(S3))</f>
        <v/>
      </c>
      <c r="T4" s="11">
        <f>IF(AND(LEN(A4&amp;B4&amp;D4&amp;G4&amp;J4)&gt;0,NOT(ISNUMBER(K4))),1,0)</f>
        <v/>
      </c>
    </row>
    <row r="6">
      <c r="A6" s="13" t="inlineStr">
        <is>
          <t>Przykład: trzy transakcje. Swoje wpisuj w arkuszu „Transakcje” — ten arkusz możesz usunąć.</t>
        </is>
      </c>
    </row>
  </sheetData>
  <conditionalFormatting sqref="K2:K4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3">
    <dataValidation sqref="C2:C4" showDropDown="0" showInputMessage="0" showErrorMessage="1" allowBlank="1" errorTitle="Kierunek" error="Wybierz z listy: KUPNO albo SPRZEDAŻ." type="list">
      <formula1>"KUPNO,SPRZEDAŻ"</formula1>
    </dataValidation>
    <dataValidation sqref="M2:M4" showDropDown="0" showInputMessage="0" showErrorMessage="1" allowBlank="1" errorTitle="Ocena wykonania" error="Wpisz liczbę całkowitą od 1 do 5." type="whole" operator="between">
      <formula1>1</formula1>
      <formula2>5</formula2>
    </dataValidation>
    <dataValidation sqref="I2:I4" showDropDown="0" showInputMessage="0" showErrorMessage="1" allowBlank="1" errorTitle="Ryzyko 1R" error="1R to kwota większa od zera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Rules Before Results</dc:creator>
  <dc:title xmlns:dc="http://purl.org/dc/elements/1.1/">Dziennik tradera</dc:title>
  <dc:language xmlns:dc="http://purl.org/dc/elements/1.1/">pl-PL</dc:language>
  <dcterms:created xmlns:dcterms="http://purl.org/dc/terms/" xmlns:xsi="http://www.w3.org/2001/XMLSchema-instance" xsi:type="dcterms:W3CDTF">2026-10-28T14:10:40Z</dcterms:created>
  <dcterms:modified xmlns:dcterms="http://purl.org/dc/terms/" xmlns:xsi="http://www.w3.org/2001/XMLSchema-instance" xsi:type="dcterms:W3CDTF">2026-10-28T14:10:41Z</dcterms:modified>
</cp:coreProperties>
</file>